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<sst xmlns="http://schemas.openxmlformats.org/spreadsheetml/2006/main" count="123" uniqueCount="32">
  <si>
    <t>TT</t>
  </si>
  <si>
    <t>BIỂU TỔNG HỢP</t>
  </si>
  <si>
    <t xml:space="preserve">Dãy </t>
  </si>
  <si>
    <t xml:space="preserve"> Diện tích (m2) </t>
  </si>
  <si>
    <t>NH6</t>
  </si>
  <si>
    <t>SĐPL</t>
  </si>
  <si>
    <t>NH7</t>
  </si>
  <si>
    <t>NH8</t>
  </si>
  <si>
    <t>Cộng</t>
  </si>
  <si>
    <t>2 lô</t>
  </si>
  <si>
    <t>Lô đất</t>
  </si>
  <si>
    <t>5 lô</t>
  </si>
  <si>
    <t xml:space="preserve">Tổng </t>
  </si>
  <si>
    <t>Thôn Xuân Lạn</t>
  </si>
  <si>
    <t>27 lô</t>
  </si>
  <si>
    <t>2. Xã Bích Sơn</t>
  </si>
  <si>
    <t>2.1 Thôn Tự</t>
  </si>
  <si>
    <t>2.2 Thôn Kiểu</t>
  </si>
  <si>
    <t>3.Xã Hương Mai</t>
  </si>
  <si>
    <t>Giá khởi  điểm (đồng/m2)</t>
  </si>
  <si>
    <t>Giá khởi điểm (đồng/lô)</t>
  </si>
  <si>
    <t>1. Xã Quang Châu</t>
  </si>
  <si>
    <t>1.1 KDC thôn Núi Hiểu</t>
  </si>
  <si>
    <t>15 lô</t>
  </si>
  <si>
    <t>1.2 KDC thôn Quang Biểu</t>
  </si>
  <si>
    <t>1.3 KDC thôn Nam Ngạn ( Ao ông Đảm)</t>
  </si>
  <si>
    <t>Tờ bản đồ</t>
  </si>
  <si>
    <t xml:space="preserve">Tiền đặt trước(đồng/lô) </t>
  </si>
  <si>
    <t>Tiền hồ sơ (đồng/lô)</t>
  </si>
  <si>
    <t>87 lô</t>
  </si>
  <si>
    <t>28 lô</t>
  </si>
  <si>
    <t>Danh sách các lô đấu giá chiều 18-4-2019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</si>
</sst>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  <numFmt numFmtId="168" formatCode="_-* #,##0.0\ _₫_-;\-* #,##0.0\ _₫_-;_-* &quot;-&quot;??\ _₫_-;_-@_-"/>
    <numFmt numFmtId="169" formatCode="_(* #,##0_);_(* \(#,##0\);_(* &quot;-&quot;??_);_(@_)"/>
    <numFmt numFmtId="170" formatCode="_(* #,##0.0_);_(* \(#,##0.0\);_(* &quot;-&quot;?_);_(@_)"/>
    <numFmt numFmtId="171" formatCode="_(* #,##0.0_);_(* \(#,##0.0\);_(* &quot;-&quot;??_);_(@_)"/>
    <numFmt numFmtId="172" formatCode="_-* #,##0\ _₫_-;\-* #,##0\ _₫_-;_-* &quot;-&quot;??\ _₫_-;_-@_-"/>
    <numFmt numFmtId="173" formatCode="0.0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9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i/>
      <sz val="14"/>
      <color indexed="10"/>
      <name val="Times New Roman"/>
      <family val="1"/>
    </font>
    <font>
      <sz val="14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 applyFill="0" applyProtection="0">
      <alignment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61" applyFont="1" applyFill="1" applyAlignment="1">
      <alignment horizontal="right"/>
      <protection/>
    </xf>
    <xf numFmtId="0" fontId="1" fillId="0" borderId="0" xfId="61">
      <alignment/>
      <protection/>
    </xf>
    <xf numFmtId="0" fontId="21" fillId="0" borderId="0" xfId="61" applyFont="1" applyFill="1" applyAlignment="1">
      <alignment horizontal="right" vertical="center"/>
      <protection/>
    </xf>
    <xf numFmtId="168" fontId="21" fillId="0" borderId="10" xfId="46" applyNumberFormat="1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right" vertical="center"/>
      <protection/>
    </xf>
    <xf numFmtId="168" fontId="24" fillId="0" borderId="10" xfId="46" applyNumberFormat="1" applyFont="1" applyFill="1" applyBorder="1" applyAlignment="1">
      <alignment/>
    </xf>
    <xf numFmtId="0" fontId="24" fillId="0" borderId="10" xfId="61" applyFont="1" applyFill="1" applyBorder="1" applyAlignment="1">
      <alignment horizontal="right"/>
      <protection/>
    </xf>
    <xf numFmtId="169" fontId="22" fillId="0" borderId="10" xfId="46" applyNumberFormat="1" applyFont="1" applyBorder="1" applyAlignment="1">
      <alignment/>
    </xf>
    <xf numFmtId="169" fontId="21" fillId="0" borderId="10" xfId="46" applyNumberFormat="1" applyFont="1" applyFill="1" applyBorder="1" applyAlignment="1">
      <alignment horizontal="center"/>
    </xf>
    <xf numFmtId="0" fontId="22" fillId="0" borderId="10" xfId="61" applyFont="1" applyFill="1" applyBorder="1" applyAlignment="1">
      <alignment horizontal="center" vertical="center"/>
      <protection/>
    </xf>
    <xf numFmtId="169" fontId="22" fillId="0" borderId="10" xfId="46" applyNumberFormat="1" applyFont="1" applyFill="1" applyBorder="1" applyAlignment="1">
      <alignment horizontal="center"/>
    </xf>
    <xf numFmtId="168" fontId="22" fillId="0" borderId="10" xfId="46" applyNumberFormat="1" applyFont="1" applyFill="1" applyBorder="1" applyAlignment="1">
      <alignment/>
    </xf>
    <xf numFmtId="0" fontId="21" fillId="0" borderId="10" xfId="61" applyFont="1" applyFill="1" applyBorder="1" applyAlignment="1">
      <alignment horizontal="center" vertical="center"/>
      <protection/>
    </xf>
    <xf numFmtId="168" fontId="21" fillId="0" borderId="10" xfId="46" applyNumberFormat="1" applyFont="1" applyFill="1" applyBorder="1" applyAlignment="1">
      <alignment/>
    </xf>
    <xf numFmtId="0" fontId="24" fillId="0" borderId="10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168" fontId="25" fillId="0" borderId="10" xfId="46" applyNumberFormat="1" applyFont="1" applyFill="1" applyBorder="1" applyAlignment="1">
      <alignment vertical="center"/>
    </xf>
    <xf numFmtId="0" fontId="24" fillId="0" borderId="10" xfId="61" applyFont="1" applyFill="1" applyBorder="1" applyAlignment="1">
      <alignment horizontal="right" vertical="center"/>
      <protection/>
    </xf>
    <xf numFmtId="169" fontId="22" fillId="0" borderId="10" xfId="46" applyNumberFormat="1" applyFont="1" applyFill="1" applyBorder="1" applyAlignment="1">
      <alignment/>
    </xf>
    <xf numFmtId="169" fontId="21" fillId="0" borderId="10" xfId="46" applyNumberFormat="1" applyFont="1" applyFill="1" applyBorder="1" applyAlignment="1">
      <alignment/>
    </xf>
    <xf numFmtId="169" fontId="22" fillId="0" borderId="10" xfId="46" applyNumberFormat="1" applyFont="1" applyFill="1" applyBorder="1" applyAlignment="1">
      <alignment horizontal="center" vertical="center"/>
    </xf>
    <xf numFmtId="169" fontId="22" fillId="0" borderId="10" xfId="46" applyNumberFormat="1" applyFont="1" applyFill="1" applyBorder="1" applyAlignment="1">
      <alignment horizontal="right" vertical="center"/>
    </xf>
    <xf numFmtId="0" fontId="21" fillId="0" borderId="10" xfId="61" applyFont="1" applyFill="1" applyBorder="1" applyAlignment="1">
      <alignment horizontal="center"/>
      <protection/>
    </xf>
    <xf numFmtId="169" fontId="21" fillId="0" borderId="10" xfId="61" applyNumberFormat="1" applyFont="1" applyFill="1" applyBorder="1" applyAlignment="1">
      <alignment horizontal="center" vertical="center"/>
      <protection/>
    </xf>
    <xf numFmtId="169" fontId="21" fillId="0" borderId="10" xfId="61" applyNumberFormat="1" applyFont="1" applyFill="1" applyBorder="1" applyAlignment="1">
      <alignment horizontal="right" vertical="center"/>
      <protection/>
    </xf>
    <xf numFmtId="0" fontId="24" fillId="0" borderId="11" xfId="61" applyFont="1" applyFill="1" applyBorder="1" applyAlignment="1">
      <alignment vertical="center"/>
      <protection/>
    </xf>
    <xf numFmtId="0" fontId="24" fillId="0" borderId="12" xfId="61" applyFont="1" applyFill="1" applyBorder="1" applyAlignment="1">
      <alignment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168" fontId="25" fillId="0" borderId="13" xfId="46" applyNumberFormat="1" applyFont="1" applyFill="1" applyBorder="1" applyAlignment="1">
      <alignment vertical="center"/>
    </xf>
    <xf numFmtId="169" fontId="22" fillId="0" borderId="14" xfId="46" applyNumberFormat="1" applyFont="1" applyFill="1" applyBorder="1" applyAlignment="1">
      <alignment/>
    </xf>
    <xf numFmtId="169" fontId="21" fillId="0" borderId="15" xfId="46" applyNumberFormat="1" applyFont="1" applyFill="1" applyBorder="1" applyAlignment="1">
      <alignment/>
    </xf>
    <xf numFmtId="169" fontId="22" fillId="0" borderId="15" xfId="46" applyNumberFormat="1" applyFont="1" applyFill="1" applyBorder="1" applyAlignment="1">
      <alignment horizontal="center" vertical="center"/>
    </xf>
    <xf numFmtId="0" fontId="22" fillId="0" borderId="0" xfId="61" applyFont="1" applyFill="1" applyAlignment="1">
      <alignment horizontal="center"/>
      <protection/>
    </xf>
    <xf numFmtId="168" fontId="22" fillId="0" borderId="15" xfId="46" applyNumberFormat="1" applyFont="1" applyFill="1" applyBorder="1" applyAlignment="1">
      <alignment/>
    </xf>
    <xf numFmtId="169" fontId="21" fillId="0" borderId="16" xfId="46" applyNumberFormat="1" applyFont="1" applyFill="1" applyBorder="1" applyAlignment="1">
      <alignment/>
    </xf>
    <xf numFmtId="0" fontId="22" fillId="0" borderId="10" xfId="61" applyFont="1" applyFill="1" applyBorder="1" applyAlignment="1">
      <alignment horizontal="center"/>
      <protection/>
    </xf>
    <xf numFmtId="169" fontId="21" fillId="0" borderId="10" xfId="46" applyNumberFormat="1" applyFont="1" applyFill="1" applyBorder="1" applyAlignment="1">
      <alignment horizontal="center" vertical="center"/>
    </xf>
    <xf numFmtId="169" fontId="21" fillId="0" borderId="10" xfId="46" applyNumberFormat="1" applyFont="1" applyFill="1" applyBorder="1" applyAlignment="1">
      <alignment/>
    </xf>
    <xf numFmtId="169" fontId="21" fillId="0" borderId="10" xfId="46" applyNumberFormat="1" applyFont="1" applyFill="1" applyBorder="1" applyAlignment="1">
      <alignment horizontal="right" vertical="center"/>
    </xf>
    <xf numFmtId="0" fontId="21" fillId="0" borderId="10" xfId="61" applyFont="1" applyFill="1" applyBorder="1" applyAlignment="1">
      <alignment horizontal="right"/>
      <protection/>
    </xf>
    <xf numFmtId="0" fontId="22" fillId="0" borderId="10" xfId="61" applyFont="1" applyFill="1" applyBorder="1">
      <alignment/>
      <protection/>
    </xf>
    <xf numFmtId="0" fontId="22" fillId="0" borderId="10" xfId="6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1" fillId="0" borderId="10" xfId="61" applyFont="1" applyFill="1" applyBorder="1">
      <alignment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169" fontId="30" fillId="0" borderId="10" xfId="46" applyNumberFormat="1" applyFont="1" applyBorder="1" applyAlignment="1">
      <alignment/>
    </xf>
    <xf numFmtId="169" fontId="31" fillId="0" borderId="17" xfId="46" applyNumberFormat="1" applyFont="1" applyFill="1" applyBorder="1" applyAlignment="1">
      <alignment horizontal="center" vertical="center"/>
    </xf>
    <xf numFmtId="0" fontId="30" fillId="0" borderId="10" xfId="61" applyFont="1" applyFill="1" applyBorder="1">
      <alignment/>
      <protection/>
    </xf>
    <xf numFmtId="169" fontId="30" fillId="0" borderId="10" xfId="46" applyNumberFormat="1" applyFont="1" applyFill="1" applyBorder="1" applyAlignment="1">
      <alignment horizontal="center"/>
    </xf>
    <xf numFmtId="168" fontId="30" fillId="0" borderId="10" xfId="46" applyNumberFormat="1" applyFont="1" applyFill="1" applyBorder="1" applyAlignment="1">
      <alignment/>
    </xf>
    <xf numFmtId="0" fontId="32" fillId="0" borderId="0" xfId="0" applyFont="1" applyAlignment="1">
      <alignment/>
    </xf>
    <xf numFmtId="169" fontId="31" fillId="0" borderId="10" xfId="46" applyNumberFormat="1" applyFont="1" applyFill="1" applyBorder="1" applyAlignment="1">
      <alignment horizontal="center" vertical="center"/>
    </xf>
    <xf numFmtId="0" fontId="31" fillId="0" borderId="10" xfId="61" applyFont="1" applyFill="1" applyBorder="1">
      <alignment/>
      <protection/>
    </xf>
    <xf numFmtId="169" fontId="31" fillId="0" borderId="10" xfId="46" applyNumberFormat="1" applyFont="1" applyFill="1" applyBorder="1" applyAlignment="1">
      <alignment horizontal="center"/>
    </xf>
    <xf numFmtId="0" fontId="31" fillId="0" borderId="10" xfId="61" applyFont="1" applyFill="1" applyBorder="1" applyAlignment="1">
      <alignment horizontal="center" vertical="center"/>
      <protection/>
    </xf>
    <xf numFmtId="0" fontId="30" fillId="0" borderId="10" xfId="61" applyFont="1" applyFill="1" applyBorder="1" applyAlignment="1">
      <alignment horizontal="right" vertical="center"/>
      <protection/>
    </xf>
    <xf numFmtId="0" fontId="32" fillId="0" borderId="10" xfId="0" applyFont="1" applyBorder="1" applyAlignment="1">
      <alignment/>
    </xf>
    <xf numFmtId="169" fontId="30" fillId="0" borderId="10" xfId="46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61" applyFont="1" applyFill="1" applyBorder="1">
      <alignment/>
      <protection/>
    </xf>
    <xf numFmtId="169" fontId="30" fillId="0" borderId="10" xfId="46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69" fontId="22" fillId="0" borderId="10" xfId="44" applyNumberFormat="1" applyFont="1" applyFill="1" applyBorder="1" applyAlignment="1">
      <alignment horizontal="right" vertical="center"/>
    </xf>
    <xf numFmtId="169" fontId="30" fillId="0" borderId="10" xfId="44" applyNumberFormat="1" applyFont="1" applyBorder="1" applyAlignment="1">
      <alignment/>
    </xf>
    <xf numFmtId="169" fontId="22" fillId="0" borderId="10" xfId="44" applyNumberFormat="1" applyFont="1" applyFill="1" applyBorder="1" applyAlignment="1">
      <alignment/>
    </xf>
    <xf numFmtId="169" fontId="21" fillId="0" borderId="10" xfId="44" applyNumberFormat="1" applyFont="1" applyFill="1" applyBorder="1" applyAlignment="1">
      <alignment/>
    </xf>
    <xf numFmtId="169" fontId="25" fillId="0" borderId="10" xfId="44" applyNumberFormat="1" applyFont="1" applyFill="1" applyBorder="1" applyAlignment="1">
      <alignment vertical="center"/>
    </xf>
    <xf numFmtId="169" fontId="25" fillId="0" borderId="0" xfId="44" applyNumberFormat="1" applyFont="1" applyFill="1" applyAlignment="1">
      <alignment/>
    </xf>
    <xf numFmtId="169" fontId="22" fillId="0" borderId="18" xfId="44" applyNumberFormat="1" applyFont="1" applyFill="1" applyBorder="1" applyAlignment="1">
      <alignment/>
    </xf>
    <xf numFmtId="169" fontId="30" fillId="0" borderId="10" xfId="44" applyNumberFormat="1" applyFont="1" applyFill="1" applyBorder="1" applyAlignment="1">
      <alignment/>
    </xf>
    <xf numFmtId="169" fontId="32" fillId="0" borderId="10" xfId="44" applyNumberFormat="1" applyFont="1" applyBorder="1" applyAlignment="1">
      <alignment/>
    </xf>
    <xf numFmtId="169" fontId="30" fillId="0" borderId="10" xfId="44" applyNumberFormat="1" applyFont="1" applyFill="1" applyBorder="1" applyAlignment="1">
      <alignment/>
    </xf>
    <xf numFmtId="172" fontId="22" fillId="0" borderId="10" xfId="46" applyNumberFormat="1" applyFont="1" applyFill="1" applyBorder="1" applyAlignment="1">
      <alignment/>
    </xf>
    <xf numFmtId="172" fontId="21" fillId="0" borderId="10" xfId="46" applyNumberFormat="1" applyFont="1" applyFill="1" applyBorder="1" applyAlignment="1">
      <alignment/>
    </xf>
    <xf numFmtId="172" fontId="25" fillId="0" borderId="10" xfId="46" applyNumberFormat="1" applyFont="1" applyFill="1" applyBorder="1" applyAlignment="1">
      <alignment vertical="center"/>
    </xf>
    <xf numFmtId="172" fontId="22" fillId="0" borderId="11" xfId="46" applyNumberFormat="1" applyFont="1" applyFill="1" applyBorder="1" applyAlignment="1">
      <alignment/>
    </xf>
    <xf numFmtId="172" fontId="21" fillId="0" borderId="11" xfId="46" applyNumberFormat="1" applyFont="1" applyFill="1" applyBorder="1" applyAlignment="1">
      <alignment/>
    </xf>
    <xf numFmtId="172" fontId="25" fillId="0" borderId="0" xfId="46" applyNumberFormat="1" applyFont="1" applyFill="1" applyAlignment="1">
      <alignment/>
    </xf>
    <xf numFmtId="172" fontId="22" fillId="0" borderId="19" xfId="46" applyNumberFormat="1" applyFont="1" applyFill="1" applyBorder="1" applyAlignment="1">
      <alignment/>
    </xf>
    <xf numFmtId="172" fontId="30" fillId="0" borderId="10" xfId="46" applyNumberFormat="1" applyFont="1" applyFill="1" applyBorder="1" applyAlignment="1">
      <alignment/>
    </xf>
    <xf numFmtId="172" fontId="32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/>
    </xf>
    <xf numFmtId="172" fontId="29" fillId="0" borderId="10" xfId="0" applyNumberFormat="1" applyFont="1" applyBorder="1" applyAlignment="1">
      <alignment/>
    </xf>
    <xf numFmtId="169" fontId="30" fillId="0" borderId="10" xfId="44" applyNumberFormat="1" applyFont="1" applyFill="1" applyBorder="1" applyAlignment="1">
      <alignment horizontal="right"/>
    </xf>
    <xf numFmtId="0" fontId="30" fillId="0" borderId="10" xfId="61" applyFont="1" applyFill="1" applyBorder="1" applyAlignment="1">
      <alignment horizontal="right"/>
      <protection/>
    </xf>
    <xf numFmtId="0" fontId="1" fillId="0" borderId="10" xfId="61" applyBorder="1">
      <alignment/>
      <protection/>
    </xf>
    <xf numFmtId="169" fontId="22" fillId="0" borderId="10" xfId="44" applyNumberFormat="1" applyFont="1" applyBorder="1" applyAlignment="1">
      <alignment/>
    </xf>
    <xf numFmtId="0" fontId="31" fillId="0" borderId="10" xfId="61" applyFont="1" applyFill="1" applyBorder="1">
      <alignment/>
      <protection/>
    </xf>
    <xf numFmtId="0" fontId="29" fillId="0" borderId="18" xfId="0" applyFont="1" applyBorder="1" applyAlignment="1">
      <alignment/>
    </xf>
    <xf numFmtId="0" fontId="0" fillId="0" borderId="0" xfId="0" applyBorder="1" applyAlignment="1">
      <alignment/>
    </xf>
    <xf numFmtId="171" fontId="30" fillId="0" borderId="10" xfId="44" applyNumberFormat="1" applyFont="1" applyBorder="1" applyAlignment="1">
      <alignment/>
    </xf>
    <xf numFmtId="173" fontId="34" fillId="24" borderId="10" xfId="0" applyNumberFormat="1" applyFont="1" applyFill="1" applyBorder="1" applyAlignment="1">
      <alignment/>
    </xf>
    <xf numFmtId="171" fontId="34" fillId="24" borderId="10" xfId="44" applyNumberFormat="1" applyFont="1" applyFill="1" applyBorder="1" applyAlignment="1">
      <alignment/>
    </xf>
    <xf numFmtId="168" fontId="30" fillId="24" borderId="10" xfId="46" applyNumberFormat="1" applyFont="1" applyFill="1" applyBorder="1" applyAlignment="1">
      <alignment/>
    </xf>
    <xf numFmtId="168" fontId="31" fillId="24" borderId="10" xfId="46" applyNumberFormat="1" applyFont="1" applyFill="1" applyBorder="1" applyAlignment="1">
      <alignment/>
    </xf>
    <xf numFmtId="169" fontId="31" fillId="24" borderId="10" xfId="44" applyNumberFormat="1" applyFont="1" applyFill="1" applyBorder="1" applyAlignment="1">
      <alignment/>
    </xf>
    <xf numFmtId="172" fontId="31" fillId="24" borderId="10" xfId="46" applyNumberFormat="1" applyFont="1" applyFill="1" applyBorder="1" applyAlignment="1">
      <alignment/>
    </xf>
    <xf numFmtId="168" fontId="31" fillId="24" borderId="10" xfId="46" applyNumberFormat="1" applyFont="1" applyFill="1" applyBorder="1" applyAlignment="1">
      <alignment horizontal="center" vertical="center"/>
    </xf>
    <xf numFmtId="170" fontId="29" fillId="24" borderId="10" xfId="0" applyNumberFormat="1" applyFont="1" applyFill="1" applyBorder="1" applyAlignment="1">
      <alignment/>
    </xf>
    <xf numFmtId="172" fontId="29" fillId="24" borderId="10" xfId="0" applyNumberFormat="1" applyFont="1" applyFill="1" applyBorder="1" applyAlignment="1">
      <alignment/>
    </xf>
    <xf numFmtId="169" fontId="21" fillId="0" borderId="18" xfId="46" applyNumberFormat="1" applyFont="1" applyFill="1" applyBorder="1" applyAlignment="1">
      <alignment horizontal="center"/>
    </xf>
    <xf numFmtId="169" fontId="21" fillId="0" borderId="16" xfId="46" applyNumberFormat="1" applyFont="1" applyFill="1" applyBorder="1" applyAlignment="1">
      <alignment horizontal="center"/>
    </xf>
    <xf numFmtId="169" fontId="21" fillId="0" borderId="17" xfId="46" applyNumberFormat="1" applyFont="1" applyFill="1" applyBorder="1" applyAlignment="1">
      <alignment horizontal="center"/>
    </xf>
    <xf numFmtId="0" fontId="21" fillId="0" borderId="18" xfId="61" applyFont="1" applyFill="1" applyBorder="1" applyAlignment="1">
      <alignment horizontal="center" vertical="center" wrapText="1"/>
      <protection/>
    </xf>
    <xf numFmtId="0" fontId="21" fillId="0" borderId="17" xfId="6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168" fontId="21" fillId="0" borderId="10" xfId="46" applyNumberFormat="1" applyFont="1" applyFill="1" applyBorder="1" applyAlignment="1">
      <alignment horizontal="center" vertical="center" wrapText="1"/>
    </xf>
    <xf numFmtId="0" fontId="21" fillId="0" borderId="10" xfId="61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/>
    </xf>
    <xf numFmtId="169" fontId="21" fillId="0" borderId="11" xfId="46" applyNumberFormat="1" applyFont="1" applyBorder="1" applyAlignment="1">
      <alignment horizontal="center"/>
    </xf>
    <xf numFmtId="169" fontId="21" fillId="0" borderId="13" xfId="46" applyNumberFormat="1" applyFont="1" applyBorder="1" applyAlignment="1">
      <alignment horizontal="center"/>
    </xf>
    <xf numFmtId="169" fontId="24" fillId="0" borderId="11" xfId="46" applyNumberFormat="1" applyFont="1" applyBorder="1" applyAlignment="1">
      <alignment horizontal="left"/>
    </xf>
    <xf numFmtId="169" fontId="24" fillId="0" borderId="13" xfId="46" applyNumberFormat="1" applyFont="1" applyBorder="1" applyAlignment="1">
      <alignment horizontal="left"/>
    </xf>
    <xf numFmtId="169" fontId="33" fillId="0" borderId="11" xfId="46" applyNumberFormat="1" applyFont="1" applyBorder="1" applyAlignment="1">
      <alignment horizontal="center"/>
    </xf>
    <xf numFmtId="169" fontId="33" fillId="0" borderId="13" xfId="46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 wrapText="1"/>
      <protection/>
    </xf>
    <xf numFmtId="0" fontId="23" fillId="0" borderId="0" xfId="61" applyFont="1" applyFill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4" xfId="41"/>
    <cellStyle name="Calculation" xfId="42"/>
    <cellStyle name="Check Cell" xfId="43"/>
    <cellStyle name="Comma" xfId="44"/>
    <cellStyle name="Comma [0]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421875" style="0" customWidth="1"/>
    <col min="2" max="2" width="11.140625" style="0" customWidth="1"/>
    <col min="3" max="3" width="8.00390625" style="0" customWidth="1"/>
    <col min="4" max="4" width="10.8515625" style="0" customWidth="1"/>
    <col min="5" max="5" width="15.140625" style="0" customWidth="1"/>
    <col min="6" max="6" width="19.8515625" style="0" customWidth="1"/>
    <col min="7" max="7" width="25.28125" style="0" customWidth="1"/>
    <col min="8" max="8" width="18.140625" style="0" customWidth="1"/>
    <col min="9" max="9" width="15.57421875" style="0" customWidth="1"/>
  </cols>
  <sheetData>
    <row r="1" spans="1:9" ht="18.75">
      <c r="A1" s="123" t="s">
        <v>1</v>
      </c>
      <c r="B1" s="123"/>
      <c r="C1" s="123"/>
      <c r="D1" s="123"/>
      <c r="E1" s="123"/>
      <c r="F1" s="123"/>
      <c r="G1" s="123"/>
      <c r="H1" s="1"/>
      <c r="I1" s="2"/>
    </row>
    <row r="2" spans="1:9" ht="18.75">
      <c r="A2" s="124" t="s">
        <v>31</v>
      </c>
      <c r="B2" s="124"/>
      <c r="C2" s="124"/>
      <c r="D2" s="124"/>
      <c r="E2" s="124"/>
      <c r="F2" s="124"/>
      <c r="G2" s="124"/>
      <c r="H2" s="3"/>
      <c r="I2" s="2"/>
    </row>
    <row r="3" spans="1:9" ht="18.75">
      <c r="A3" s="125"/>
      <c r="B3" s="125"/>
      <c r="C3" s="125"/>
      <c r="D3" s="125"/>
      <c r="E3" s="125"/>
      <c r="F3" s="125"/>
      <c r="G3" s="125"/>
      <c r="H3" s="1"/>
      <c r="I3" s="2"/>
    </row>
    <row r="4" spans="1:9" ht="14.25" customHeight="1">
      <c r="A4" s="126" t="s">
        <v>0</v>
      </c>
      <c r="B4" s="112" t="s">
        <v>2</v>
      </c>
      <c r="C4" s="112" t="s">
        <v>10</v>
      </c>
      <c r="D4" s="112" t="s">
        <v>26</v>
      </c>
      <c r="E4" s="113" t="s">
        <v>3</v>
      </c>
      <c r="F4" s="113" t="s">
        <v>19</v>
      </c>
      <c r="G4" s="113" t="s">
        <v>20</v>
      </c>
      <c r="H4" s="108" t="s">
        <v>27</v>
      </c>
      <c r="I4" s="114" t="s">
        <v>28</v>
      </c>
    </row>
    <row r="5" spans="1:9" ht="23.25" customHeight="1">
      <c r="A5" s="126"/>
      <c r="B5" s="112"/>
      <c r="C5" s="112"/>
      <c r="D5" s="112"/>
      <c r="E5" s="113"/>
      <c r="F5" s="113"/>
      <c r="G5" s="113"/>
      <c r="H5" s="109"/>
      <c r="I5" s="114"/>
    </row>
    <row r="6" spans="1:9" ht="18.75">
      <c r="A6" s="110" t="s">
        <v>21</v>
      </c>
      <c r="B6" s="110"/>
      <c r="C6" s="110"/>
      <c r="D6" s="110"/>
      <c r="E6" s="4"/>
      <c r="F6" s="4"/>
      <c r="G6" s="4"/>
      <c r="H6" s="5"/>
      <c r="I6" s="90"/>
    </row>
    <row r="7" spans="1:9" ht="19.5">
      <c r="A7" s="111" t="s">
        <v>22</v>
      </c>
      <c r="B7" s="111"/>
      <c r="C7" s="111"/>
      <c r="D7" s="111"/>
      <c r="E7" s="6"/>
      <c r="F7" s="6"/>
      <c r="G7" s="6"/>
      <c r="H7" s="7"/>
      <c r="I7" s="90"/>
    </row>
    <row r="8" spans="1:9" ht="18.75">
      <c r="A8" s="8">
        <v>1</v>
      </c>
      <c r="B8" s="105" t="s">
        <v>4</v>
      </c>
      <c r="C8" s="10">
        <v>4</v>
      </c>
      <c r="D8" s="11" t="s">
        <v>5</v>
      </c>
      <c r="E8" s="12">
        <v>100</v>
      </c>
      <c r="F8" s="69">
        <v>15000000</v>
      </c>
      <c r="G8" s="77">
        <v>1500000000</v>
      </c>
      <c r="H8" s="67">
        <v>300000000</v>
      </c>
      <c r="I8" s="91">
        <v>500000</v>
      </c>
    </row>
    <row r="9" spans="1:9" ht="18.75">
      <c r="A9" s="8">
        <v>2</v>
      </c>
      <c r="B9" s="106"/>
      <c r="C9" s="10">
        <v>6</v>
      </c>
      <c r="D9" s="11" t="s">
        <v>5</v>
      </c>
      <c r="E9" s="12">
        <v>111.6</v>
      </c>
      <c r="F9" s="69">
        <v>12000000</v>
      </c>
      <c r="G9" s="77">
        <v>1339200000</v>
      </c>
      <c r="H9" s="67">
        <v>200000000</v>
      </c>
      <c r="I9" s="91">
        <v>500000</v>
      </c>
    </row>
    <row r="10" spans="1:9" ht="18.75">
      <c r="A10" s="8">
        <v>3</v>
      </c>
      <c r="B10" s="106"/>
      <c r="C10" s="10">
        <v>7</v>
      </c>
      <c r="D10" s="11" t="s">
        <v>5</v>
      </c>
      <c r="E10" s="12">
        <v>93.1</v>
      </c>
      <c r="F10" s="69">
        <v>12000000</v>
      </c>
      <c r="G10" s="77">
        <v>1117200000</v>
      </c>
      <c r="H10" s="67">
        <v>200000000</v>
      </c>
      <c r="I10" s="91">
        <v>500000</v>
      </c>
    </row>
    <row r="11" spans="1:9" ht="18.75">
      <c r="A11" s="8">
        <v>4</v>
      </c>
      <c r="B11" s="107"/>
      <c r="C11" s="10">
        <v>8</v>
      </c>
      <c r="D11" s="11" t="s">
        <v>5</v>
      </c>
      <c r="E11" s="12">
        <v>95.3</v>
      </c>
      <c r="F11" s="69">
        <v>12000000</v>
      </c>
      <c r="G11" s="77">
        <v>1143600000</v>
      </c>
      <c r="H11" s="67">
        <v>200000000</v>
      </c>
      <c r="I11" s="91">
        <v>500000</v>
      </c>
    </row>
    <row r="12" spans="1:9" ht="18.75">
      <c r="A12" s="8">
        <v>5</v>
      </c>
      <c r="B12" s="105" t="s">
        <v>6</v>
      </c>
      <c r="C12" s="10">
        <v>10</v>
      </c>
      <c r="D12" s="11" t="s">
        <v>5</v>
      </c>
      <c r="E12" s="12">
        <v>110</v>
      </c>
      <c r="F12" s="69">
        <v>12000000</v>
      </c>
      <c r="G12" s="77">
        <v>1320000000</v>
      </c>
      <c r="H12" s="67">
        <v>200000000</v>
      </c>
      <c r="I12" s="91">
        <v>500000</v>
      </c>
    </row>
    <row r="13" spans="1:9" ht="18.75">
      <c r="A13" s="8">
        <v>6</v>
      </c>
      <c r="B13" s="106"/>
      <c r="C13" s="10">
        <v>11</v>
      </c>
      <c r="D13" s="11" t="s">
        <v>5</v>
      </c>
      <c r="E13" s="12">
        <v>110</v>
      </c>
      <c r="F13" s="69">
        <v>12000000</v>
      </c>
      <c r="G13" s="77">
        <v>1320000000</v>
      </c>
      <c r="H13" s="67">
        <v>200000000</v>
      </c>
      <c r="I13" s="91">
        <v>500000</v>
      </c>
    </row>
    <row r="14" spans="1:9" ht="18.75">
      <c r="A14" s="8">
        <v>7</v>
      </c>
      <c r="B14" s="106"/>
      <c r="C14" s="10">
        <v>12</v>
      </c>
      <c r="D14" s="11" t="s">
        <v>5</v>
      </c>
      <c r="E14" s="12">
        <v>110</v>
      </c>
      <c r="F14" s="69">
        <v>12000000</v>
      </c>
      <c r="G14" s="77">
        <v>1320000000</v>
      </c>
      <c r="H14" s="67">
        <v>200000000</v>
      </c>
      <c r="I14" s="91">
        <v>500000</v>
      </c>
    </row>
    <row r="15" spans="1:9" ht="18.75">
      <c r="A15" s="8">
        <v>8</v>
      </c>
      <c r="B15" s="106"/>
      <c r="C15" s="10">
        <v>13</v>
      </c>
      <c r="D15" s="11" t="s">
        <v>5</v>
      </c>
      <c r="E15" s="12">
        <v>110</v>
      </c>
      <c r="F15" s="69">
        <v>12000000</v>
      </c>
      <c r="G15" s="77">
        <v>1320000000</v>
      </c>
      <c r="H15" s="67">
        <v>200000000</v>
      </c>
      <c r="I15" s="91">
        <v>500000</v>
      </c>
    </row>
    <row r="16" spans="1:9" ht="18.75">
      <c r="A16" s="8">
        <v>9</v>
      </c>
      <c r="B16" s="106"/>
      <c r="C16" s="10">
        <v>14</v>
      </c>
      <c r="D16" s="11" t="s">
        <v>5</v>
      </c>
      <c r="E16" s="12">
        <v>110</v>
      </c>
      <c r="F16" s="69">
        <v>12000000</v>
      </c>
      <c r="G16" s="77">
        <v>1320000000</v>
      </c>
      <c r="H16" s="67">
        <v>200000000</v>
      </c>
      <c r="I16" s="91">
        <v>500000</v>
      </c>
    </row>
    <row r="17" spans="1:9" ht="18.75">
      <c r="A17" s="8">
        <v>10</v>
      </c>
      <c r="B17" s="107"/>
      <c r="C17" s="10">
        <v>15</v>
      </c>
      <c r="D17" s="11" t="s">
        <v>5</v>
      </c>
      <c r="E17" s="12">
        <v>110</v>
      </c>
      <c r="F17" s="69">
        <v>12000000</v>
      </c>
      <c r="G17" s="77">
        <v>1320000000</v>
      </c>
      <c r="H17" s="67">
        <v>200000000</v>
      </c>
      <c r="I17" s="91">
        <v>500000</v>
      </c>
    </row>
    <row r="18" spans="1:9" ht="18.75">
      <c r="A18" s="8">
        <v>11</v>
      </c>
      <c r="B18" s="105" t="s">
        <v>7</v>
      </c>
      <c r="C18" s="10">
        <v>10</v>
      </c>
      <c r="D18" s="11" t="s">
        <v>5</v>
      </c>
      <c r="E18" s="12">
        <v>100</v>
      </c>
      <c r="F18" s="69">
        <v>12000000</v>
      </c>
      <c r="G18" s="77">
        <v>1200000000</v>
      </c>
      <c r="H18" s="67">
        <v>200000000</v>
      </c>
      <c r="I18" s="91">
        <v>500000</v>
      </c>
    </row>
    <row r="19" spans="1:9" ht="18.75">
      <c r="A19" s="8">
        <v>12</v>
      </c>
      <c r="B19" s="106"/>
      <c r="C19" s="10">
        <v>11</v>
      </c>
      <c r="D19" s="11" t="s">
        <v>5</v>
      </c>
      <c r="E19" s="12">
        <v>100</v>
      </c>
      <c r="F19" s="69">
        <v>12000000</v>
      </c>
      <c r="G19" s="77">
        <v>1200000000</v>
      </c>
      <c r="H19" s="67">
        <v>200000000</v>
      </c>
      <c r="I19" s="91">
        <v>500000</v>
      </c>
    </row>
    <row r="20" spans="1:9" ht="18.75">
      <c r="A20" s="8">
        <v>13</v>
      </c>
      <c r="B20" s="106"/>
      <c r="C20" s="10">
        <v>13</v>
      </c>
      <c r="D20" s="11" t="s">
        <v>5</v>
      </c>
      <c r="E20" s="12">
        <v>100</v>
      </c>
      <c r="F20" s="69">
        <v>12000000</v>
      </c>
      <c r="G20" s="77">
        <v>1200000000</v>
      </c>
      <c r="H20" s="67">
        <v>200000000</v>
      </c>
      <c r="I20" s="91">
        <v>500000</v>
      </c>
    </row>
    <row r="21" spans="1:9" ht="18.75">
      <c r="A21" s="8">
        <v>14</v>
      </c>
      <c r="B21" s="106"/>
      <c r="C21" s="10">
        <v>15</v>
      </c>
      <c r="D21" s="11" t="s">
        <v>5</v>
      </c>
      <c r="E21" s="12">
        <v>100</v>
      </c>
      <c r="F21" s="69">
        <v>12000000</v>
      </c>
      <c r="G21" s="77">
        <v>1200000000</v>
      </c>
      <c r="H21" s="67">
        <v>200000000</v>
      </c>
      <c r="I21" s="91">
        <v>500000</v>
      </c>
    </row>
    <row r="22" spans="1:9" ht="18.75">
      <c r="A22" s="8">
        <v>15</v>
      </c>
      <c r="B22" s="107"/>
      <c r="C22" s="10">
        <v>16</v>
      </c>
      <c r="D22" s="11" t="s">
        <v>5</v>
      </c>
      <c r="E22" s="12">
        <v>100</v>
      </c>
      <c r="F22" s="69">
        <v>12000000</v>
      </c>
      <c r="G22" s="77">
        <v>1200000000</v>
      </c>
      <c r="H22" s="67">
        <v>200000000</v>
      </c>
      <c r="I22" s="91">
        <v>500000</v>
      </c>
    </row>
    <row r="23" spans="1:9" ht="18.75">
      <c r="A23" s="9" t="s">
        <v>8</v>
      </c>
      <c r="C23" s="13" t="s">
        <v>23</v>
      </c>
      <c r="D23" s="9"/>
      <c r="E23" s="14">
        <f>SUM(E8:E22)</f>
        <v>1560</v>
      </c>
      <c r="F23" s="70"/>
      <c r="G23" s="78">
        <f>SUM(G8:G22)</f>
        <v>19020000000</v>
      </c>
      <c r="H23" s="5"/>
      <c r="I23" s="90"/>
    </row>
    <row r="24" spans="1:9" ht="19.5">
      <c r="A24" s="15" t="s">
        <v>24</v>
      </c>
      <c r="B24" s="15"/>
      <c r="C24" s="16"/>
      <c r="D24" s="15"/>
      <c r="E24" s="17"/>
      <c r="F24" s="71"/>
      <c r="G24" s="79"/>
      <c r="H24" s="18"/>
      <c r="I24" s="90"/>
    </row>
    <row r="25" spans="1:9" ht="18.75">
      <c r="A25" s="19">
        <v>16</v>
      </c>
      <c r="B25" s="20"/>
      <c r="C25" s="21">
        <v>165</v>
      </c>
      <c r="D25" s="11" t="s">
        <v>5</v>
      </c>
      <c r="E25" s="12">
        <v>100</v>
      </c>
      <c r="F25" s="69">
        <v>14000000</v>
      </c>
      <c r="G25" s="80">
        <v>1400000000</v>
      </c>
      <c r="H25" s="22">
        <v>280000000</v>
      </c>
      <c r="I25" s="91">
        <v>500000</v>
      </c>
    </row>
    <row r="26" spans="1:9" ht="18.75">
      <c r="A26" s="19">
        <v>17</v>
      </c>
      <c r="B26" s="20"/>
      <c r="C26" s="21">
        <v>166</v>
      </c>
      <c r="D26" s="11" t="s">
        <v>5</v>
      </c>
      <c r="E26" s="12">
        <v>100</v>
      </c>
      <c r="F26" s="69">
        <v>14000000</v>
      </c>
      <c r="G26" s="80">
        <v>1400000000</v>
      </c>
      <c r="H26" s="22">
        <v>280000000</v>
      </c>
      <c r="I26" s="91">
        <v>500000</v>
      </c>
    </row>
    <row r="27" spans="1:9" ht="18.75">
      <c r="A27" s="19">
        <v>18</v>
      </c>
      <c r="B27" s="20"/>
      <c r="C27" s="21">
        <v>167</v>
      </c>
      <c r="D27" s="11" t="s">
        <v>5</v>
      </c>
      <c r="E27" s="12">
        <v>100</v>
      </c>
      <c r="F27" s="69">
        <v>14000000</v>
      </c>
      <c r="G27" s="80">
        <v>1400000000</v>
      </c>
      <c r="H27" s="22">
        <v>280000000</v>
      </c>
      <c r="I27" s="91">
        <v>500000</v>
      </c>
    </row>
    <row r="28" spans="1:9" ht="18.75">
      <c r="A28" s="19">
        <v>19</v>
      </c>
      <c r="B28" s="20"/>
      <c r="C28" s="21">
        <v>168</v>
      </c>
      <c r="D28" s="11" t="s">
        <v>5</v>
      </c>
      <c r="E28" s="12">
        <v>100</v>
      </c>
      <c r="F28" s="69">
        <v>14000000</v>
      </c>
      <c r="G28" s="80">
        <v>1400000000</v>
      </c>
      <c r="H28" s="22">
        <v>280000000</v>
      </c>
      <c r="I28" s="91">
        <v>500000</v>
      </c>
    </row>
    <row r="29" spans="1:9" ht="18.75">
      <c r="A29" s="19">
        <v>20</v>
      </c>
      <c r="B29" s="20"/>
      <c r="C29" s="21">
        <v>169</v>
      </c>
      <c r="D29" s="11" t="s">
        <v>5</v>
      </c>
      <c r="E29" s="12">
        <v>100</v>
      </c>
      <c r="F29" s="69">
        <v>14000000</v>
      </c>
      <c r="G29" s="80">
        <v>1400000000</v>
      </c>
      <c r="H29" s="22">
        <v>280000000</v>
      </c>
      <c r="I29" s="91">
        <v>500000</v>
      </c>
    </row>
    <row r="30" spans="1:9" ht="18.75">
      <c r="A30" s="23"/>
      <c r="B30" s="23" t="s">
        <v>8</v>
      </c>
      <c r="C30" s="24" t="s">
        <v>11</v>
      </c>
      <c r="D30" s="23"/>
      <c r="E30" s="14">
        <v>500</v>
      </c>
      <c r="F30" s="70"/>
      <c r="G30" s="81">
        <v>7000000000</v>
      </c>
      <c r="H30" s="25"/>
      <c r="I30" s="91"/>
    </row>
    <row r="31" spans="1:9" ht="19.5">
      <c r="A31" s="26" t="s">
        <v>25</v>
      </c>
      <c r="B31" s="27"/>
      <c r="C31" s="28"/>
      <c r="D31" s="27"/>
      <c r="E31" s="29"/>
      <c r="F31" s="72"/>
      <c r="G31" s="82"/>
      <c r="H31" s="18"/>
      <c r="I31" s="91"/>
    </row>
    <row r="32" spans="1:9" ht="18.75">
      <c r="A32" s="30">
        <v>21</v>
      </c>
      <c r="B32" s="31"/>
      <c r="C32" s="32">
        <v>52</v>
      </c>
      <c r="D32" s="33" t="s">
        <v>5</v>
      </c>
      <c r="E32" s="34">
        <v>122.5</v>
      </c>
      <c r="F32" s="73">
        <v>6000000</v>
      </c>
      <c r="G32" s="83">
        <v>735000000</v>
      </c>
      <c r="H32" s="22">
        <v>140000000</v>
      </c>
      <c r="I32" s="91">
        <v>500000</v>
      </c>
    </row>
    <row r="33" spans="1:9" ht="18.75">
      <c r="A33" s="30">
        <v>22</v>
      </c>
      <c r="B33" s="35"/>
      <c r="C33" s="21">
        <v>53</v>
      </c>
      <c r="D33" s="36" t="s">
        <v>5</v>
      </c>
      <c r="E33" s="12">
        <v>122.5</v>
      </c>
      <c r="F33" s="73">
        <v>6000000</v>
      </c>
      <c r="G33" s="80">
        <v>735000000</v>
      </c>
      <c r="H33" s="22">
        <v>140000000</v>
      </c>
      <c r="I33" s="91">
        <v>500000</v>
      </c>
    </row>
    <row r="34" spans="1:9" ht="18.75">
      <c r="A34" s="37" t="s">
        <v>8</v>
      </c>
      <c r="B34" s="37"/>
      <c r="C34" s="37" t="s">
        <v>9</v>
      </c>
      <c r="D34" s="38"/>
      <c r="E34" s="14">
        <v>245</v>
      </c>
      <c r="F34" s="70"/>
      <c r="G34" s="81">
        <v>1470000000</v>
      </c>
      <c r="H34" s="39"/>
      <c r="I34" s="91"/>
    </row>
    <row r="35" spans="1:9" s="47" customFormat="1" ht="18.75">
      <c r="A35" s="116" t="s">
        <v>15</v>
      </c>
      <c r="B35" s="117"/>
      <c r="C35" s="46"/>
      <c r="D35" s="9"/>
      <c r="E35" s="14"/>
      <c r="F35" s="70"/>
      <c r="G35" s="78"/>
      <c r="H35" s="40"/>
      <c r="I35" s="91"/>
    </row>
    <row r="36" spans="1:9" s="48" customFormat="1" ht="19.5">
      <c r="A36" s="118" t="s">
        <v>16</v>
      </c>
      <c r="B36" s="119"/>
      <c r="C36" s="41"/>
      <c r="D36" s="11"/>
      <c r="E36" s="12"/>
      <c r="F36" s="69"/>
      <c r="G36" s="77"/>
      <c r="H36" s="42"/>
      <c r="I36" s="91"/>
    </row>
    <row r="37" spans="1:9" s="55" customFormat="1" ht="18.75">
      <c r="A37" s="50">
        <v>23</v>
      </c>
      <c r="B37" s="51"/>
      <c r="C37" s="52">
        <v>2</v>
      </c>
      <c r="D37" s="53" t="s">
        <v>5</v>
      </c>
      <c r="E37" s="98">
        <v>143</v>
      </c>
      <c r="F37" s="74">
        <v>2500000</v>
      </c>
      <c r="G37" s="84">
        <f>E37*F37</f>
        <v>357500000</v>
      </c>
      <c r="H37" s="88">
        <v>55000000</v>
      </c>
      <c r="I37" s="68">
        <v>200000</v>
      </c>
    </row>
    <row r="38" spans="1:9" s="55" customFormat="1" ht="18.75">
      <c r="A38" s="50">
        <v>24</v>
      </c>
      <c r="B38" s="51"/>
      <c r="C38" s="52">
        <v>3</v>
      </c>
      <c r="D38" s="53" t="s">
        <v>5</v>
      </c>
      <c r="E38" s="54">
        <v>122</v>
      </c>
      <c r="F38" s="74">
        <v>2500000</v>
      </c>
      <c r="G38" s="84">
        <f aca="true" t="shared" si="0" ref="G38:G46">E38*F38</f>
        <v>305000000</v>
      </c>
      <c r="H38" s="88">
        <v>55000000</v>
      </c>
      <c r="I38" s="68">
        <v>200000</v>
      </c>
    </row>
    <row r="39" spans="1:9" s="55" customFormat="1" ht="18.75">
      <c r="A39" s="50">
        <v>25</v>
      </c>
      <c r="B39" s="51"/>
      <c r="C39" s="52">
        <v>4</v>
      </c>
      <c r="D39" s="53" t="s">
        <v>5</v>
      </c>
      <c r="E39" s="54">
        <v>116</v>
      </c>
      <c r="F39" s="74">
        <v>2500000</v>
      </c>
      <c r="G39" s="84">
        <f t="shared" si="0"/>
        <v>290000000</v>
      </c>
      <c r="H39" s="88">
        <v>55000000</v>
      </c>
      <c r="I39" s="68">
        <v>200000</v>
      </c>
    </row>
    <row r="40" spans="1:9" s="55" customFormat="1" ht="18.75">
      <c r="A40" s="50">
        <v>26</v>
      </c>
      <c r="B40" s="51"/>
      <c r="C40" s="52">
        <v>5</v>
      </c>
      <c r="D40" s="53" t="s">
        <v>5</v>
      </c>
      <c r="E40" s="54">
        <v>116</v>
      </c>
      <c r="F40" s="74">
        <v>2500000</v>
      </c>
      <c r="G40" s="84">
        <f t="shared" si="0"/>
        <v>290000000</v>
      </c>
      <c r="H40" s="88">
        <v>55000000</v>
      </c>
      <c r="I40" s="68">
        <v>200000</v>
      </c>
    </row>
    <row r="41" spans="1:9" s="55" customFormat="1" ht="18.75">
      <c r="A41" s="50">
        <v>27</v>
      </c>
      <c r="B41" s="51"/>
      <c r="C41" s="52">
        <v>20</v>
      </c>
      <c r="D41" s="53" t="s">
        <v>5</v>
      </c>
      <c r="E41" s="54">
        <v>128</v>
      </c>
      <c r="F41" s="74">
        <v>2500000</v>
      </c>
      <c r="G41" s="84">
        <f t="shared" si="0"/>
        <v>320000000</v>
      </c>
      <c r="H41" s="88">
        <v>55000000</v>
      </c>
      <c r="I41" s="68">
        <v>200000</v>
      </c>
    </row>
    <row r="42" spans="1:9" s="55" customFormat="1" ht="18.75">
      <c r="A42" s="50">
        <v>28</v>
      </c>
      <c r="B42" s="51"/>
      <c r="C42" s="52">
        <v>21</v>
      </c>
      <c r="D42" s="53" t="s">
        <v>5</v>
      </c>
      <c r="E42" s="54">
        <v>128</v>
      </c>
      <c r="F42" s="74">
        <v>2500000</v>
      </c>
      <c r="G42" s="84">
        <f t="shared" si="0"/>
        <v>320000000</v>
      </c>
      <c r="H42" s="88">
        <v>55000000</v>
      </c>
      <c r="I42" s="68">
        <v>200000</v>
      </c>
    </row>
    <row r="43" spans="1:9" s="55" customFormat="1" ht="18.75">
      <c r="A43" s="50">
        <v>29</v>
      </c>
      <c r="B43" s="51"/>
      <c r="C43" s="52">
        <v>22</v>
      </c>
      <c r="D43" s="53" t="s">
        <v>5</v>
      </c>
      <c r="E43" s="98">
        <v>128</v>
      </c>
      <c r="F43" s="74">
        <v>2500000</v>
      </c>
      <c r="G43" s="84">
        <f t="shared" si="0"/>
        <v>320000000</v>
      </c>
      <c r="H43" s="88">
        <v>55000000</v>
      </c>
      <c r="I43" s="68">
        <v>200000</v>
      </c>
    </row>
    <row r="44" spans="1:9" s="55" customFormat="1" ht="18.75">
      <c r="A44" s="50">
        <v>30</v>
      </c>
      <c r="B44" s="51"/>
      <c r="C44" s="52">
        <v>23</v>
      </c>
      <c r="D44" s="53" t="s">
        <v>5</v>
      </c>
      <c r="E44" s="98">
        <v>128</v>
      </c>
      <c r="F44" s="74">
        <v>2500000</v>
      </c>
      <c r="G44" s="84">
        <f t="shared" si="0"/>
        <v>320000000</v>
      </c>
      <c r="H44" s="88">
        <v>55000000</v>
      </c>
      <c r="I44" s="68">
        <v>200000</v>
      </c>
    </row>
    <row r="45" spans="1:9" s="55" customFormat="1" ht="18.75">
      <c r="A45" s="50">
        <v>31</v>
      </c>
      <c r="B45" s="51"/>
      <c r="C45" s="52">
        <v>31</v>
      </c>
      <c r="D45" s="53" t="s">
        <v>5</v>
      </c>
      <c r="E45" s="54">
        <v>128</v>
      </c>
      <c r="F45" s="74">
        <v>4000000</v>
      </c>
      <c r="G45" s="84">
        <f t="shared" si="0"/>
        <v>512000000</v>
      </c>
      <c r="H45" s="88">
        <v>100000000</v>
      </c>
      <c r="I45" s="68">
        <v>500000</v>
      </c>
    </row>
    <row r="46" spans="1:9" s="55" customFormat="1" ht="18.75">
      <c r="A46" s="50">
        <v>32</v>
      </c>
      <c r="B46" s="51"/>
      <c r="C46" s="52">
        <v>32</v>
      </c>
      <c r="D46" s="53" t="s">
        <v>5</v>
      </c>
      <c r="E46" s="54">
        <v>128</v>
      </c>
      <c r="F46" s="74">
        <v>4000000</v>
      </c>
      <c r="G46" s="84">
        <f t="shared" si="0"/>
        <v>512000000</v>
      </c>
      <c r="H46" s="88">
        <v>100000000</v>
      </c>
      <c r="I46" s="68">
        <v>500000</v>
      </c>
    </row>
    <row r="47" spans="1:9" s="55" customFormat="1" ht="18.75">
      <c r="A47" s="56" t="s">
        <v>8</v>
      </c>
      <c r="C47" s="57">
        <v>10</v>
      </c>
      <c r="D47" s="58"/>
      <c r="E47" s="99">
        <f>SUM(E37:E46)</f>
        <v>1265</v>
      </c>
      <c r="F47" s="100"/>
      <c r="G47" s="101">
        <f>SUM(G37:G46)</f>
        <v>3546500000</v>
      </c>
      <c r="H47" s="89"/>
      <c r="I47" s="92"/>
    </row>
    <row r="48" spans="1:9" s="55" customFormat="1" ht="19.5">
      <c r="A48" s="120" t="s">
        <v>17</v>
      </c>
      <c r="B48" s="121"/>
      <c r="C48" s="52"/>
      <c r="D48" s="53"/>
      <c r="E48" s="54"/>
      <c r="F48" s="74"/>
      <c r="G48" s="84"/>
      <c r="H48" s="89"/>
      <c r="I48" s="92"/>
    </row>
    <row r="49" spans="1:9" s="55" customFormat="1" ht="18.75">
      <c r="A49" s="50">
        <v>33</v>
      </c>
      <c r="B49" s="51"/>
      <c r="C49" s="52">
        <v>1</v>
      </c>
      <c r="D49" s="53" t="s">
        <v>5</v>
      </c>
      <c r="E49" s="96">
        <v>148</v>
      </c>
      <c r="F49" s="74">
        <v>3000000</v>
      </c>
      <c r="G49" s="84">
        <f>E49*F49</f>
        <v>444000000</v>
      </c>
      <c r="H49" s="88">
        <v>60000000</v>
      </c>
      <c r="I49" s="76">
        <v>200000</v>
      </c>
    </row>
    <row r="50" spans="1:9" s="55" customFormat="1" ht="18.75">
      <c r="A50" s="50">
        <v>34</v>
      </c>
      <c r="B50" s="51"/>
      <c r="C50" s="52">
        <v>2</v>
      </c>
      <c r="D50" s="53" t="s">
        <v>5</v>
      </c>
      <c r="E50" s="96">
        <v>146.5</v>
      </c>
      <c r="F50" s="74">
        <v>3000000</v>
      </c>
      <c r="G50" s="84">
        <f aca="true" t="shared" si="1" ref="G50:G76">E50*F50</f>
        <v>439500000</v>
      </c>
      <c r="H50" s="88">
        <v>60000000</v>
      </c>
      <c r="I50" s="76">
        <v>200000</v>
      </c>
    </row>
    <row r="51" spans="1:9" s="55" customFormat="1" ht="18.75">
      <c r="A51" s="50">
        <v>35</v>
      </c>
      <c r="B51" s="51"/>
      <c r="C51" s="52">
        <v>3</v>
      </c>
      <c r="D51" s="53" t="s">
        <v>5</v>
      </c>
      <c r="E51" s="96">
        <v>145</v>
      </c>
      <c r="F51" s="74">
        <v>3000000</v>
      </c>
      <c r="G51" s="84">
        <f t="shared" si="1"/>
        <v>435000000</v>
      </c>
      <c r="H51" s="88">
        <v>60000000</v>
      </c>
      <c r="I51" s="76">
        <v>200000</v>
      </c>
    </row>
    <row r="52" spans="1:9" s="55" customFormat="1" ht="18.75">
      <c r="A52" s="50">
        <v>36</v>
      </c>
      <c r="B52" s="51"/>
      <c r="C52" s="52">
        <v>4</v>
      </c>
      <c r="D52" s="53" t="s">
        <v>5</v>
      </c>
      <c r="E52" s="97">
        <v>144</v>
      </c>
      <c r="F52" s="74">
        <v>3000000</v>
      </c>
      <c r="G52" s="84">
        <f t="shared" si="1"/>
        <v>432000000</v>
      </c>
      <c r="H52" s="88">
        <v>60000000</v>
      </c>
      <c r="I52" s="76">
        <v>200000</v>
      </c>
    </row>
    <row r="53" spans="1:9" s="55" customFormat="1" ht="18.75">
      <c r="A53" s="50">
        <v>37</v>
      </c>
      <c r="B53" s="51"/>
      <c r="C53" s="52">
        <v>5</v>
      </c>
      <c r="D53" s="53" t="s">
        <v>5</v>
      </c>
      <c r="E53" s="97">
        <v>142.5</v>
      </c>
      <c r="F53" s="74">
        <v>3000000</v>
      </c>
      <c r="G53" s="84">
        <f t="shared" si="1"/>
        <v>427500000</v>
      </c>
      <c r="H53" s="88">
        <v>60000000</v>
      </c>
      <c r="I53" s="76">
        <v>200000</v>
      </c>
    </row>
    <row r="54" spans="1:9" s="55" customFormat="1" ht="18.75">
      <c r="A54" s="50">
        <v>38</v>
      </c>
      <c r="B54" s="51"/>
      <c r="C54" s="52">
        <v>6</v>
      </c>
      <c r="D54" s="53" t="s">
        <v>5</v>
      </c>
      <c r="E54" s="97">
        <v>141</v>
      </c>
      <c r="F54" s="74">
        <v>3000000</v>
      </c>
      <c r="G54" s="84">
        <f t="shared" si="1"/>
        <v>423000000</v>
      </c>
      <c r="H54" s="88">
        <v>60000000</v>
      </c>
      <c r="I54" s="76">
        <v>200000</v>
      </c>
    </row>
    <row r="55" spans="1:9" s="55" customFormat="1" ht="18.75">
      <c r="A55" s="50">
        <v>39</v>
      </c>
      <c r="B55" s="51"/>
      <c r="C55" s="52">
        <v>7</v>
      </c>
      <c r="D55" s="53" t="s">
        <v>5</v>
      </c>
      <c r="E55" s="97">
        <v>139</v>
      </c>
      <c r="F55" s="74">
        <v>3000000</v>
      </c>
      <c r="G55" s="84">
        <f t="shared" si="1"/>
        <v>417000000</v>
      </c>
      <c r="H55" s="88">
        <v>60000000</v>
      </c>
      <c r="I55" s="76">
        <v>200000</v>
      </c>
    </row>
    <row r="56" spans="1:9" s="55" customFormat="1" ht="18.75">
      <c r="A56" s="50">
        <v>40</v>
      </c>
      <c r="B56" s="51"/>
      <c r="C56" s="52">
        <v>8</v>
      </c>
      <c r="D56" s="53" t="s">
        <v>5</v>
      </c>
      <c r="E56" s="97">
        <v>137</v>
      </c>
      <c r="F56" s="74">
        <v>3000000</v>
      </c>
      <c r="G56" s="84">
        <f t="shared" si="1"/>
        <v>411000000</v>
      </c>
      <c r="H56" s="88">
        <v>60000000</v>
      </c>
      <c r="I56" s="76">
        <v>200000</v>
      </c>
    </row>
    <row r="57" spans="1:9" s="55" customFormat="1" ht="18.75">
      <c r="A57" s="50">
        <v>41</v>
      </c>
      <c r="B57" s="51"/>
      <c r="C57" s="52">
        <v>9</v>
      </c>
      <c r="D57" s="53" t="s">
        <v>5</v>
      </c>
      <c r="E57" s="97">
        <v>135</v>
      </c>
      <c r="F57" s="74">
        <v>3000000</v>
      </c>
      <c r="G57" s="84">
        <f t="shared" si="1"/>
        <v>405000000</v>
      </c>
      <c r="H57" s="88">
        <v>60000000</v>
      </c>
      <c r="I57" s="76">
        <v>200000</v>
      </c>
    </row>
    <row r="58" spans="1:9" s="55" customFormat="1" ht="18.75">
      <c r="A58" s="50">
        <v>42</v>
      </c>
      <c r="B58" s="51"/>
      <c r="C58" s="52">
        <v>10</v>
      </c>
      <c r="D58" s="53" t="s">
        <v>5</v>
      </c>
      <c r="E58" s="97">
        <v>133</v>
      </c>
      <c r="F58" s="74">
        <v>3000000</v>
      </c>
      <c r="G58" s="84">
        <f t="shared" si="1"/>
        <v>399000000</v>
      </c>
      <c r="H58" s="88">
        <v>60000000</v>
      </c>
      <c r="I58" s="76">
        <v>200000</v>
      </c>
    </row>
    <row r="59" spans="1:9" s="55" customFormat="1" ht="18.75">
      <c r="A59" s="50">
        <v>43</v>
      </c>
      <c r="B59" s="51"/>
      <c r="C59" s="52">
        <v>11</v>
      </c>
      <c r="D59" s="53" t="s">
        <v>5</v>
      </c>
      <c r="E59" s="97">
        <v>131</v>
      </c>
      <c r="F59" s="74">
        <v>3000000</v>
      </c>
      <c r="G59" s="84">
        <f t="shared" si="1"/>
        <v>393000000</v>
      </c>
      <c r="H59" s="88">
        <v>60000000</v>
      </c>
      <c r="I59" s="76">
        <v>200000</v>
      </c>
    </row>
    <row r="60" spans="1:9" s="55" customFormat="1" ht="18.75">
      <c r="A60" s="50">
        <v>44</v>
      </c>
      <c r="B60" s="51"/>
      <c r="C60" s="52">
        <v>12</v>
      </c>
      <c r="D60" s="53" t="s">
        <v>5</v>
      </c>
      <c r="E60" s="97">
        <v>129</v>
      </c>
      <c r="F60" s="74">
        <v>3000000</v>
      </c>
      <c r="G60" s="84">
        <f t="shared" si="1"/>
        <v>387000000</v>
      </c>
      <c r="H60" s="88">
        <v>60000000</v>
      </c>
      <c r="I60" s="76">
        <v>200000</v>
      </c>
    </row>
    <row r="61" spans="1:9" s="55" customFormat="1" ht="18.75">
      <c r="A61" s="50">
        <v>45</v>
      </c>
      <c r="B61" s="51"/>
      <c r="C61" s="52">
        <v>13</v>
      </c>
      <c r="D61" s="53" t="s">
        <v>5</v>
      </c>
      <c r="E61" s="97">
        <v>127</v>
      </c>
      <c r="F61" s="74">
        <v>3000000</v>
      </c>
      <c r="G61" s="84">
        <f t="shared" si="1"/>
        <v>381000000</v>
      </c>
      <c r="H61" s="88">
        <v>60000000</v>
      </c>
      <c r="I61" s="76">
        <v>200000</v>
      </c>
    </row>
    <row r="62" spans="1:9" s="55" customFormat="1" ht="18.75">
      <c r="A62" s="50">
        <v>46</v>
      </c>
      <c r="B62" s="51"/>
      <c r="C62" s="52">
        <v>14</v>
      </c>
      <c r="D62" s="53" t="s">
        <v>5</v>
      </c>
      <c r="E62" s="97">
        <v>124.5</v>
      </c>
      <c r="F62" s="74">
        <v>3000000</v>
      </c>
      <c r="G62" s="84">
        <f t="shared" si="1"/>
        <v>373500000</v>
      </c>
      <c r="H62" s="88">
        <v>60000000</v>
      </c>
      <c r="I62" s="76">
        <v>200000</v>
      </c>
    </row>
    <row r="63" spans="1:9" s="55" customFormat="1" ht="18.75">
      <c r="A63" s="50">
        <v>47</v>
      </c>
      <c r="B63" s="51"/>
      <c r="C63" s="52">
        <v>15</v>
      </c>
      <c r="D63" s="53" t="s">
        <v>5</v>
      </c>
      <c r="E63" s="97">
        <v>122.5</v>
      </c>
      <c r="F63" s="74">
        <v>3000000</v>
      </c>
      <c r="G63" s="84">
        <f t="shared" si="1"/>
        <v>367500000</v>
      </c>
      <c r="H63" s="88">
        <v>60000000</v>
      </c>
      <c r="I63" s="76">
        <v>200000</v>
      </c>
    </row>
    <row r="64" spans="1:9" s="55" customFormat="1" ht="18.75">
      <c r="A64" s="50">
        <v>48</v>
      </c>
      <c r="B64" s="51"/>
      <c r="C64" s="52">
        <v>16</v>
      </c>
      <c r="D64" s="53" t="s">
        <v>5</v>
      </c>
      <c r="E64" s="97">
        <v>120.5</v>
      </c>
      <c r="F64" s="74">
        <v>3000000</v>
      </c>
      <c r="G64" s="84">
        <f t="shared" si="1"/>
        <v>361500000</v>
      </c>
      <c r="H64" s="88">
        <v>60000000</v>
      </c>
      <c r="I64" s="76">
        <v>200000</v>
      </c>
    </row>
    <row r="65" spans="1:9" s="55" customFormat="1" ht="18.75">
      <c r="A65" s="50">
        <v>49</v>
      </c>
      <c r="B65" s="51"/>
      <c r="C65" s="52">
        <v>17</v>
      </c>
      <c r="D65" s="53" t="s">
        <v>5</v>
      </c>
      <c r="E65" s="97">
        <v>122</v>
      </c>
      <c r="F65" s="74">
        <v>3000000</v>
      </c>
      <c r="G65" s="84">
        <f t="shared" si="1"/>
        <v>366000000</v>
      </c>
      <c r="H65" s="88">
        <v>60000000</v>
      </c>
      <c r="I65" s="76">
        <v>200000</v>
      </c>
    </row>
    <row r="66" spans="1:9" s="55" customFormat="1" ht="18.75">
      <c r="A66" s="50">
        <v>50</v>
      </c>
      <c r="B66" s="51"/>
      <c r="C66" s="52">
        <v>18</v>
      </c>
      <c r="D66" s="53" t="s">
        <v>5</v>
      </c>
      <c r="E66" s="97">
        <v>125</v>
      </c>
      <c r="F66" s="74">
        <v>3000000</v>
      </c>
      <c r="G66" s="84">
        <f t="shared" si="1"/>
        <v>375000000</v>
      </c>
      <c r="H66" s="88">
        <v>60000000</v>
      </c>
      <c r="I66" s="76">
        <v>200000</v>
      </c>
    </row>
    <row r="67" spans="1:9" s="55" customFormat="1" ht="18.75">
      <c r="A67" s="50">
        <v>51</v>
      </c>
      <c r="B67" s="51"/>
      <c r="C67" s="52">
        <v>19</v>
      </c>
      <c r="D67" s="53" t="s">
        <v>5</v>
      </c>
      <c r="E67" s="97">
        <v>125</v>
      </c>
      <c r="F67" s="74">
        <v>3000000</v>
      </c>
      <c r="G67" s="84">
        <f t="shared" si="1"/>
        <v>375000000</v>
      </c>
      <c r="H67" s="88">
        <v>60000000</v>
      </c>
      <c r="I67" s="76">
        <v>200000</v>
      </c>
    </row>
    <row r="68" spans="1:9" s="55" customFormat="1" ht="18.75">
      <c r="A68" s="50">
        <v>52</v>
      </c>
      <c r="B68" s="51"/>
      <c r="C68" s="52">
        <v>20</v>
      </c>
      <c r="D68" s="53" t="s">
        <v>5</v>
      </c>
      <c r="E68" s="97">
        <v>125</v>
      </c>
      <c r="F68" s="74">
        <v>3000000</v>
      </c>
      <c r="G68" s="84">
        <f t="shared" si="1"/>
        <v>375000000</v>
      </c>
      <c r="H68" s="88">
        <v>60000000</v>
      </c>
      <c r="I68" s="76">
        <v>200000</v>
      </c>
    </row>
    <row r="69" spans="1:9" s="55" customFormat="1" ht="18.75">
      <c r="A69" s="50">
        <v>53</v>
      </c>
      <c r="B69" s="51"/>
      <c r="C69" s="52">
        <v>21</v>
      </c>
      <c r="D69" s="53" t="s">
        <v>5</v>
      </c>
      <c r="E69" s="97">
        <v>125</v>
      </c>
      <c r="F69" s="74">
        <v>3000000</v>
      </c>
      <c r="G69" s="84">
        <f t="shared" si="1"/>
        <v>375000000</v>
      </c>
      <c r="H69" s="88">
        <v>60000000</v>
      </c>
      <c r="I69" s="76">
        <v>200000</v>
      </c>
    </row>
    <row r="70" spans="1:9" s="55" customFormat="1" ht="18.75">
      <c r="A70" s="50">
        <v>54</v>
      </c>
      <c r="B70" s="51"/>
      <c r="C70" s="52">
        <v>22</v>
      </c>
      <c r="D70" s="53" t="s">
        <v>5</v>
      </c>
      <c r="E70" s="97">
        <v>125</v>
      </c>
      <c r="F70" s="74">
        <v>3000000</v>
      </c>
      <c r="G70" s="84">
        <f t="shared" si="1"/>
        <v>375000000</v>
      </c>
      <c r="H70" s="88">
        <v>60000000</v>
      </c>
      <c r="I70" s="76">
        <v>200000</v>
      </c>
    </row>
    <row r="71" spans="1:9" s="55" customFormat="1" ht="18.75">
      <c r="A71" s="50">
        <v>55</v>
      </c>
      <c r="B71" s="51"/>
      <c r="C71" s="52">
        <v>23</v>
      </c>
      <c r="D71" s="53" t="s">
        <v>5</v>
      </c>
      <c r="E71" s="97">
        <v>125</v>
      </c>
      <c r="F71" s="74">
        <v>3000000</v>
      </c>
      <c r="G71" s="84">
        <f t="shared" si="1"/>
        <v>375000000</v>
      </c>
      <c r="H71" s="88">
        <v>60000000</v>
      </c>
      <c r="I71" s="76">
        <v>200000</v>
      </c>
    </row>
    <row r="72" spans="1:9" s="55" customFormat="1" ht="18.75">
      <c r="A72" s="50">
        <v>56</v>
      </c>
      <c r="B72" s="51"/>
      <c r="C72" s="52">
        <v>24</v>
      </c>
      <c r="D72" s="53" t="s">
        <v>5</v>
      </c>
      <c r="E72" s="97">
        <v>125</v>
      </c>
      <c r="F72" s="74">
        <v>3000000</v>
      </c>
      <c r="G72" s="84">
        <f t="shared" si="1"/>
        <v>375000000</v>
      </c>
      <c r="H72" s="88">
        <v>60000000</v>
      </c>
      <c r="I72" s="76">
        <v>200000</v>
      </c>
    </row>
    <row r="73" spans="1:9" s="55" customFormat="1" ht="18.75">
      <c r="A73" s="50">
        <v>57</v>
      </c>
      <c r="B73" s="51"/>
      <c r="C73" s="52">
        <v>25</v>
      </c>
      <c r="D73" s="53" t="s">
        <v>5</v>
      </c>
      <c r="E73" s="96">
        <v>190</v>
      </c>
      <c r="F73" s="74">
        <v>2000000</v>
      </c>
      <c r="G73" s="84">
        <f t="shared" si="1"/>
        <v>380000000</v>
      </c>
      <c r="H73" s="88">
        <v>60000000</v>
      </c>
      <c r="I73" s="76">
        <v>200000</v>
      </c>
    </row>
    <row r="74" spans="1:9" s="55" customFormat="1" ht="18.75">
      <c r="A74" s="50">
        <v>58</v>
      </c>
      <c r="B74" s="51"/>
      <c r="C74" s="52">
        <v>26</v>
      </c>
      <c r="D74" s="53" t="s">
        <v>5</v>
      </c>
      <c r="E74" s="96">
        <v>186</v>
      </c>
      <c r="F74" s="74">
        <v>2000000</v>
      </c>
      <c r="G74" s="84">
        <f t="shared" si="1"/>
        <v>372000000</v>
      </c>
      <c r="H74" s="88">
        <v>60000000</v>
      </c>
      <c r="I74" s="76">
        <v>200000</v>
      </c>
    </row>
    <row r="75" spans="1:9" s="55" customFormat="1" ht="18.75">
      <c r="A75" s="50">
        <v>59</v>
      </c>
      <c r="B75" s="51"/>
      <c r="C75" s="52">
        <v>27</v>
      </c>
      <c r="D75" s="53" t="s">
        <v>5</v>
      </c>
      <c r="E75" s="96">
        <v>181.5</v>
      </c>
      <c r="F75" s="74">
        <v>2000000</v>
      </c>
      <c r="G75" s="84">
        <f t="shared" si="1"/>
        <v>363000000</v>
      </c>
      <c r="H75" s="88">
        <v>60000000</v>
      </c>
      <c r="I75" s="76">
        <v>200000</v>
      </c>
    </row>
    <row r="76" spans="1:9" s="55" customFormat="1" ht="18.75">
      <c r="A76" s="50">
        <v>60</v>
      </c>
      <c r="B76" s="51"/>
      <c r="C76" s="52">
        <v>28</v>
      </c>
      <c r="D76" s="53" t="s">
        <v>5</v>
      </c>
      <c r="E76" s="96">
        <v>194</v>
      </c>
      <c r="F76" s="74">
        <v>2000000</v>
      </c>
      <c r="G76" s="84">
        <f t="shared" si="1"/>
        <v>388000000</v>
      </c>
      <c r="H76" s="88">
        <v>60000000</v>
      </c>
      <c r="I76" s="76">
        <v>200000</v>
      </c>
    </row>
    <row r="77" spans="1:9" s="55" customFormat="1" ht="18.75">
      <c r="A77" s="59" t="s">
        <v>8</v>
      </c>
      <c r="C77" s="57" t="s">
        <v>30</v>
      </c>
      <c r="D77" s="58"/>
      <c r="E77" s="102">
        <f>SUM(E49:E76)</f>
        <v>3914</v>
      </c>
      <c r="F77" s="100"/>
      <c r="G77" s="101">
        <f>SUM(G49:G76)</f>
        <v>10990500000</v>
      </c>
      <c r="H77" s="60"/>
      <c r="I77" s="52"/>
    </row>
    <row r="78" spans="1:9" s="55" customFormat="1" ht="18.75">
      <c r="A78" s="122" t="s">
        <v>18</v>
      </c>
      <c r="B78" s="122"/>
      <c r="C78" s="52"/>
      <c r="D78" s="53"/>
      <c r="E78" s="61"/>
      <c r="F78" s="75"/>
      <c r="G78" s="85"/>
      <c r="H78" s="61"/>
      <c r="I78" s="61"/>
    </row>
    <row r="79" spans="1:9" s="55" customFormat="1" ht="19.5">
      <c r="A79" s="115" t="s">
        <v>13</v>
      </c>
      <c r="B79" s="115"/>
      <c r="C79" s="61"/>
      <c r="D79" s="53"/>
      <c r="E79" s="61"/>
      <c r="F79" s="75"/>
      <c r="G79" s="85"/>
      <c r="H79" s="61"/>
      <c r="I79" s="61"/>
    </row>
    <row r="80" spans="1:9" s="66" customFormat="1" ht="18.75">
      <c r="A80" s="62">
        <v>61</v>
      </c>
      <c r="B80" s="63"/>
      <c r="C80" s="64">
        <v>1</v>
      </c>
      <c r="D80" s="65" t="s">
        <v>5</v>
      </c>
      <c r="E80" s="95">
        <v>211</v>
      </c>
      <c r="F80" s="76">
        <v>4500000</v>
      </c>
      <c r="G80" s="86">
        <f>E80*F80</f>
        <v>949500000</v>
      </c>
      <c r="H80" s="68">
        <v>180000000</v>
      </c>
      <c r="I80" s="68">
        <v>500000</v>
      </c>
    </row>
    <row r="81" spans="1:9" s="66" customFormat="1" ht="18.75">
      <c r="A81" s="62">
        <v>62</v>
      </c>
      <c r="B81" s="63"/>
      <c r="C81" s="64">
        <v>2</v>
      </c>
      <c r="D81" s="65" t="s">
        <v>5</v>
      </c>
      <c r="E81" s="95">
        <v>125</v>
      </c>
      <c r="F81" s="76">
        <v>3500000</v>
      </c>
      <c r="G81" s="86">
        <f aca="true" t="shared" si="2" ref="G81:G106">E81*F81</f>
        <v>437500000</v>
      </c>
      <c r="H81" s="68">
        <v>60000000</v>
      </c>
      <c r="I81" s="68">
        <v>200000</v>
      </c>
    </row>
    <row r="82" spans="1:9" s="66" customFormat="1" ht="18.75">
      <c r="A82" s="62">
        <v>63</v>
      </c>
      <c r="B82" s="63"/>
      <c r="C82" s="64">
        <v>3</v>
      </c>
      <c r="D82" s="65" t="s">
        <v>5</v>
      </c>
      <c r="E82" s="95">
        <v>125</v>
      </c>
      <c r="F82" s="76">
        <v>3500000</v>
      </c>
      <c r="G82" s="86">
        <f t="shared" si="2"/>
        <v>437500000</v>
      </c>
      <c r="H82" s="68">
        <v>60000000</v>
      </c>
      <c r="I82" s="68">
        <v>200000</v>
      </c>
    </row>
    <row r="83" spans="1:9" s="66" customFormat="1" ht="18.75">
      <c r="A83" s="62">
        <v>64</v>
      </c>
      <c r="B83" s="63"/>
      <c r="C83" s="64">
        <v>4</v>
      </c>
      <c r="D83" s="65" t="s">
        <v>5</v>
      </c>
      <c r="E83" s="95">
        <v>125</v>
      </c>
      <c r="F83" s="76">
        <v>3500000</v>
      </c>
      <c r="G83" s="86">
        <f t="shared" si="2"/>
        <v>437500000</v>
      </c>
      <c r="H83" s="68">
        <v>60000000</v>
      </c>
      <c r="I83" s="68">
        <v>200000</v>
      </c>
    </row>
    <row r="84" spans="1:9" s="66" customFormat="1" ht="18.75">
      <c r="A84" s="62">
        <v>65</v>
      </c>
      <c r="B84" s="63"/>
      <c r="C84" s="64">
        <v>5</v>
      </c>
      <c r="D84" s="65" t="s">
        <v>5</v>
      </c>
      <c r="E84" s="95">
        <v>125</v>
      </c>
      <c r="F84" s="76">
        <v>3500000</v>
      </c>
      <c r="G84" s="86">
        <f t="shared" si="2"/>
        <v>437500000</v>
      </c>
      <c r="H84" s="68">
        <v>60000000</v>
      </c>
      <c r="I84" s="68">
        <v>200000</v>
      </c>
    </row>
    <row r="85" spans="1:9" s="66" customFormat="1" ht="18.75">
      <c r="A85" s="62">
        <v>66</v>
      </c>
      <c r="B85" s="63"/>
      <c r="C85" s="64">
        <v>6</v>
      </c>
      <c r="D85" s="65" t="s">
        <v>5</v>
      </c>
      <c r="E85" s="95">
        <v>125</v>
      </c>
      <c r="F85" s="76">
        <v>2500000</v>
      </c>
      <c r="G85" s="86">
        <f t="shared" si="2"/>
        <v>312500000</v>
      </c>
      <c r="H85" s="68">
        <v>60000000</v>
      </c>
      <c r="I85" s="68">
        <v>200000</v>
      </c>
    </row>
    <row r="86" spans="1:9" s="66" customFormat="1" ht="18.75">
      <c r="A86" s="62">
        <v>67</v>
      </c>
      <c r="B86" s="63"/>
      <c r="C86" s="64">
        <v>7</v>
      </c>
      <c r="D86" s="65" t="s">
        <v>5</v>
      </c>
      <c r="E86" s="95">
        <v>125</v>
      </c>
      <c r="F86" s="76">
        <v>2500000</v>
      </c>
      <c r="G86" s="86">
        <f t="shared" si="2"/>
        <v>312500000</v>
      </c>
      <c r="H86" s="68">
        <v>60000000</v>
      </c>
      <c r="I86" s="68">
        <v>200000</v>
      </c>
    </row>
    <row r="87" spans="1:9" s="66" customFormat="1" ht="18.75">
      <c r="A87" s="62">
        <v>68</v>
      </c>
      <c r="B87" s="63"/>
      <c r="C87" s="64">
        <v>8</v>
      </c>
      <c r="D87" s="65" t="s">
        <v>5</v>
      </c>
      <c r="E87" s="95">
        <v>125</v>
      </c>
      <c r="F87" s="76">
        <v>2500000</v>
      </c>
      <c r="G87" s="86">
        <f t="shared" si="2"/>
        <v>312500000</v>
      </c>
      <c r="H87" s="68">
        <v>60000000</v>
      </c>
      <c r="I87" s="68">
        <v>200000</v>
      </c>
    </row>
    <row r="88" spans="1:9" s="66" customFormat="1" ht="18.75">
      <c r="A88" s="62">
        <v>69</v>
      </c>
      <c r="B88" s="63"/>
      <c r="C88" s="64">
        <v>9</v>
      </c>
      <c r="D88" s="65" t="s">
        <v>5</v>
      </c>
      <c r="E88" s="95">
        <v>125</v>
      </c>
      <c r="F88" s="76">
        <v>2500000</v>
      </c>
      <c r="G88" s="86">
        <f t="shared" si="2"/>
        <v>312500000</v>
      </c>
      <c r="H88" s="68">
        <v>60000000</v>
      </c>
      <c r="I88" s="68">
        <v>200000</v>
      </c>
    </row>
    <row r="89" spans="1:9" s="66" customFormat="1" ht="18.75">
      <c r="A89" s="62">
        <v>70</v>
      </c>
      <c r="B89" s="63"/>
      <c r="C89" s="64">
        <v>10</v>
      </c>
      <c r="D89" s="65" t="s">
        <v>5</v>
      </c>
      <c r="E89" s="95">
        <v>125</v>
      </c>
      <c r="F89" s="76">
        <v>2500000</v>
      </c>
      <c r="G89" s="86">
        <f t="shared" si="2"/>
        <v>312500000</v>
      </c>
      <c r="H89" s="68">
        <v>60000000</v>
      </c>
      <c r="I89" s="68">
        <v>200000</v>
      </c>
    </row>
    <row r="90" spans="1:9" s="66" customFormat="1" ht="18.75">
      <c r="A90" s="62">
        <v>71</v>
      </c>
      <c r="B90" s="63"/>
      <c r="C90" s="64">
        <v>11</v>
      </c>
      <c r="D90" s="65" t="s">
        <v>5</v>
      </c>
      <c r="E90" s="95">
        <v>125</v>
      </c>
      <c r="F90" s="76">
        <v>2500000</v>
      </c>
      <c r="G90" s="86">
        <f t="shared" si="2"/>
        <v>312500000</v>
      </c>
      <c r="H90" s="68">
        <v>60000000</v>
      </c>
      <c r="I90" s="68">
        <v>200000</v>
      </c>
    </row>
    <row r="91" spans="1:9" s="66" customFormat="1" ht="18.75">
      <c r="A91" s="62">
        <v>72</v>
      </c>
      <c r="B91" s="63"/>
      <c r="C91" s="64">
        <v>12</v>
      </c>
      <c r="D91" s="65" t="s">
        <v>5</v>
      </c>
      <c r="E91" s="95">
        <v>125</v>
      </c>
      <c r="F91" s="76">
        <v>2500000</v>
      </c>
      <c r="G91" s="86">
        <f t="shared" si="2"/>
        <v>312500000</v>
      </c>
      <c r="H91" s="68">
        <v>60000000</v>
      </c>
      <c r="I91" s="68">
        <v>200000</v>
      </c>
    </row>
    <row r="92" spans="1:9" s="66" customFormat="1" ht="18.75">
      <c r="A92" s="62">
        <v>73</v>
      </c>
      <c r="B92" s="63"/>
      <c r="C92" s="64">
        <v>13</v>
      </c>
      <c r="D92" s="65" t="s">
        <v>5</v>
      </c>
      <c r="E92" s="95">
        <v>125</v>
      </c>
      <c r="F92" s="76">
        <v>2500000</v>
      </c>
      <c r="G92" s="86">
        <f t="shared" si="2"/>
        <v>312500000</v>
      </c>
      <c r="H92" s="68">
        <v>60000000</v>
      </c>
      <c r="I92" s="68">
        <v>200000</v>
      </c>
    </row>
    <row r="93" spans="1:9" s="66" customFormat="1" ht="18.75">
      <c r="A93" s="62">
        <v>74</v>
      </c>
      <c r="B93" s="63"/>
      <c r="C93" s="64">
        <v>14</v>
      </c>
      <c r="D93" s="65" t="s">
        <v>5</v>
      </c>
      <c r="E93" s="95">
        <v>125</v>
      </c>
      <c r="F93" s="76">
        <v>2500000</v>
      </c>
      <c r="G93" s="86">
        <f t="shared" si="2"/>
        <v>312500000</v>
      </c>
      <c r="H93" s="68">
        <v>60000000</v>
      </c>
      <c r="I93" s="68">
        <v>200000</v>
      </c>
    </row>
    <row r="94" spans="1:9" s="66" customFormat="1" ht="18.75">
      <c r="A94" s="62">
        <v>75</v>
      </c>
      <c r="B94" s="63"/>
      <c r="C94" s="64">
        <v>15</v>
      </c>
      <c r="D94" s="65" t="s">
        <v>5</v>
      </c>
      <c r="E94" s="95">
        <v>125</v>
      </c>
      <c r="F94" s="76">
        <v>2500000</v>
      </c>
      <c r="G94" s="86">
        <f t="shared" si="2"/>
        <v>312500000</v>
      </c>
      <c r="H94" s="68">
        <v>60000000</v>
      </c>
      <c r="I94" s="68">
        <v>200000</v>
      </c>
    </row>
    <row r="95" spans="1:9" s="66" customFormat="1" ht="18.75">
      <c r="A95" s="62">
        <v>76</v>
      </c>
      <c r="B95" s="63"/>
      <c r="C95" s="64">
        <v>16</v>
      </c>
      <c r="D95" s="65" t="s">
        <v>5</v>
      </c>
      <c r="E95" s="95">
        <v>125</v>
      </c>
      <c r="F95" s="76">
        <v>2500000</v>
      </c>
      <c r="G95" s="86">
        <f t="shared" si="2"/>
        <v>312500000</v>
      </c>
      <c r="H95" s="68">
        <v>60000000</v>
      </c>
      <c r="I95" s="68">
        <v>200000</v>
      </c>
    </row>
    <row r="96" spans="1:9" s="66" customFormat="1" ht="18.75">
      <c r="A96" s="62">
        <v>77</v>
      </c>
      <c r="B96" s="63"/>
      <c r="C96" s="64">
        <v>17</v>
      </c>
      <c r="D96" s="65" t="s">
        <v>5</v>
      </c>
      <c r="E96" s="95">
        <v>125</v>
      </c>
      <c r="F96" s="76">
        <v>2500000</v>
      </c>
      <c r="G96" s="86">
        <f t="shared" si="2"/>
        <v>312500000</v>
      </c>
      <c r="H96" s="68">
        <v>60000000</v>
      </c>
      <c r="I96" s="68">
        <v>200000</v>
      </c>
    </row>
    <row r="97" spans="1:9" s="66" customFormat="1" ht="18.75">
      <c r="A97" s="62">
        <v>78</v>
      </c>
      <c r="B97" s="63"/>
      <c r="C97" s="64">
        <v>18</v>
      </c>
      <c r="D97" s="65" t="s">
        <v>5</v>
      </c>
      <c r="E97" s="95">
        <v>125</v>
      </c>
      <c r="F97" s="76">
        <v>2500000</v>
      </c>
      <c r="G97" s="86">
        <f t="shared" si="2"/>
        <v>312500000</v>
      </c>
      <c r="H97" s="68">
        <v>60000000</v>
      </c>
      <c r="I97" s="68">
        <v>200000</v>
      </c>
    </row>
    <row r="98" spans="1:9" s="66" customFormat="1" ht="18.75">
      <c r="A98" s="62">
        <v>79</v>
      </c>
      <c r="B98" s="63"/>
      <c r="C98" s="64">
        <v>19</v>
      </c>
      <c r="D98" s="65" t="s">
        <v>5</v>
      </c>
      <c r="E98" s="95">
        <v>125</v>
      </c>
      <c r="F98" s="76">
        <v>2500000</v>
      </c>
      <c r="G98" s="86">
        <f t="shared" si="2"/>
        <v>312500000</v>
      </c>
      <c r="H98" s="68">
        <v>60000000</v>
      </c>
      <c r="I98" s="68">
        <v>200000</v>
      </c>
    </row>
    <row r="99" spans="1:9" s="66" customFormat="1" ht="18.75">
      <c r="A99" s="62">
        <v>80</v>
      </c>
      <c r="B99" s="63"/>
      <c r="C99" s="64">
        <v>20</v>
      </c>
      <c r="D99" s="65" t="s">
        <v>5</v>
      </c>
      <c r="E99" s="95">
        <v>125</v>
      </c>
      <c r="F99" s="76">
        <v>2500000</v>
      </c>
      <c r="G99" s="86">
        <f t="shared" si="2"/>
        <v>312500000</v>
      </c>
      <c r="H99" s="68">
        <v>60000000</v>
      </c>
      <c r="I99" s="68">
        <v>200000</v>
      </c>
    </row>
    <row r="100" spans="1:9" s="66" customFormat="1" ht="18.75">
      <c r="A100" s="62">
        <v>81</v>
      </c>
      <c r="B100" s="63"/>
      <c r="C100" s="64">
        <v>25</v>
      </c>
      <c r="D100" s="65" t="s">
        <v>5</v>
      </c>
      <c r="E100" s="95">
        <v>125</v>
      </c>
      <c r="F100" s="76">
        <v>2500000</v>
      </c>
      <c r="G100" s="86">
        <f t="shared" si="2"/>
        <v>312500000</v>
      </c>
      <c r="H100" s="68">
        <v>60000000</v>
      </c>
      <c r="I100" s="68">
        <v>200000</v>
      </c>
    </row>
    <row r="101" spans="1:9" s="66" customFormat="1" ht="18.75">
      <c r="A101" s="62">
        <v>82</v>
      </c>
      <c r="B101" s="63"/>
      <c r="C101" s="64">
        <v>26</v>
      </c>
      <c r="D101" s="65" t="s">
        <v>5</v>
      </c>
      <c r="E101" s="95">
        <v>125</v>
      </c>
      <c r="F101" s="76">
        <v>2500000</v>
      </c>
      <c r="G101" s="86">
        <f t="shared" si="2"/>
        <v>312500000</v>
      </c>
      <c r="H101" s="68">
        <v>60000000</v>
      </c>
      <c r="I101" s="68">
        <v>200000</v>
      </c>
    </row>
    <row r="102" spans="1:9" s="66" customFormat="1" ht="18.75">
      <c r="A102" s="62">
        <v>83</v>
      </c>
      <c r="B102" s="63"/>
      <c r="C102" s="64">
        <v>27</v>
      </c>
      <c r="D102" s="65" t="s">
        <v>5</v>
      </c>
      <c r="E102" s="95">
        <v>125</v>
      </c>
      <c r="F102" s="76">
        <v>2500000</v>
      </c>
      <c r="G102" s="86">
        <f t="shared" si="2"/>
        <v>312500000</v>
      </c>
      <c r="H102" s="68">
        <v>60000000</v>
      </c>
      <c r="I102" s="68">
        <v>200000</v>
      </c>
    </row>
    <row r="103" spans="1:9" s="66" customFormat="1" ht="18.75">
      <c r="A103" s="62">
        <v>84</v>
      </c>
      <c r="B103" s="63"/>
      <c r="C103" s="64">
        <v>28</v>
      </c>
      <c r="D103" s="65" t="s">
        <v>5</v>
      </c>
      <c r="E103" s="95">
        <v>125</v>
      </c>
      <c r="F103" s="76">
        <v>2500000</v>
      </c>
      <c r="G103" s="86">
        <f t="shared" si="2"/>
        <v>312500000</v>
      </c>
      <c r="H103" s="68">
        <v>60000000</v>
      </c>
      <c r="I103" s="68">
        <v>200000</v>
      </c>
    </row>
    <row r="104" spans="1:9" s="66" customFormat="1" ht="18.75">
      <c r="A104" s="62">
        <v>85</v>
      </c>
      <c r="B104" s="63"/>
      <c r="C104" s="64">
        <v>29</v>
      </c>
      <c r="D104" s="65" t="s">
        <v>5</v>
      </c>
      <c r="E104" s="63">
        <v>137.5</v>
      </c>
      <c r="F104" s="76">
        <v>2500000</v>
      </c>
      <c r="G104" s="86">
        <f t="shared" si="2"/>
        <v>343750000</v>
      </c>
      <c r="H104" s="68">
        <v>60000000</v>
      </c>
      <c r="I104" s="68">
        <v>200000</v>
      </c>
    </row>
    <row r="105" spans="1:9" s="66" customFormat="1" ht="18.75">
      <c r="A105" s="62">
        <v>86</v>
      </c>
      <c r="B105" s="63"/>
      <c r="C105" s="64">
        <v>30</v>
      </c>
      <c r="D105" s="65" t="s">
        <v>5</v>
      </c>
      <c r="E105" s="63">
        <v>137.5</v>
      </c>
      <c r="F105" s="76">
        <v>2500000</v>
      </c>
      <c r="G105" s="86">
        <f t="shared" si="2"/>
        <v>343750000</v>
      </c>
      <c r="H105" s="68">
        <v>60000000</v>
      </c>
      <c r="I105" s="68">
        <v>200000</v>
      </c>
    </row>
    <row r="106" spans="1:9" s="66" customFormat="1" ht="18.75">
      <c r="A106" s="62">
        <v>87</v>
      </c>
      <c r="B106" s="63"/>
      <c r="C106" s="64">
        <v>31</v>
      </c>
      <c r="D106" s="65" t="s">
        <v>5</v>
      </c>
      <c r="E106" s="63">
        <v>137.5</v>
      </c>
      <c r="F106" s="76">
        <v>2500000</v>
      </c>
      <c r="G106" s="86">
        <f t="shared" si="2"/>
        <v>343750000</v>
      </c>
      <c r="H106" s="68">
        <v>60000000</v>
      </c>
      <c r="I106" s="68">
        <v>200000</v>
      </c>
    </row>
    <row r="107" spans="1:9" s="45" customFormat="1" ht="18.75">
      <c r="A107" s="49" t="s">
        <v>8</v>
      </c>
      <c r="C107" s="49" t="s">
        <v>14</v>
      </c>
      <c r="D107" s="49"/>
      <c r="E107" s="49">
        <f>SUM(E80:E106)</f>
        <v>3498.5</v>
      </c>
      <c r="F107" s="49"/>
      <c r="G107" s="87">
        <f>SUM(G80:G106)</f>
        <v>9668250000</v>
      </c>
      <c r="H107" s="44"/>
      <c r="I107" s="44"/>
    </row>
    <row r="108" spans="1:9" ht="18.75">
      <c r="A108" s="93" t="s">
        <v>12</v>
      </c>
      <c r="B108" s="93"/>
      <c r="C108" s="49" t="s">
        <v>29</v>
      </c>
      <c r="D108" s="49"/>
      <c r="E108" s="103">
        <f>E107+E77+E47+E34+E30+E23</f>
        <v>10982.5</v>
      </c>
      <c r="F108" s="103"/>
      <c r="G108" s="104">
        <f>G107+G77+G47+G34+G30+G23</f>
        <v>51695250000</v>
      </c>
      <c r="H108" s="43"/>
      <c r="I108" s="43"/>
    </row>
    <row r="109" s="94" customFormat="1" ht="16.5" customHeight="1"/>
    <row r="110" s="94" customFormat="1" ht="12.75"/>
  </sheetData>
  <sheetProtection/>
  <mergeCells count="22">
    <mergeCell ref="A1:G1"/>
    <mergeCell ref="A2:G2"/>
    <mergeCell ref="A3:G3"/>
    <mergeCell ref="A4:A5"/>
    <mergeCell ref="B4:B5"/>
    <mergeCell ref="G4:G5"/>
    <mergeCell ref="I4:I5"/>
    <mergeCell ref="A79:B79"/>
    <mergeCell ref="A35:B35"/>
    <mergeCell ref="A36:B36"/>
    <mergeCell ref="A48:B48"/>
    <mergeCell ref="A78:B78"/>
    <mergeCell ref="B12:B17"/>
    <mergeCell ref="B18:B22"/>
    <mergeCell ref="H4:H5"/>
    <mergeCell ref="A6:D6"/>
    <mergeCell ref="A7:D7"/>
    <mergeCell ref="B8:B11"/>
    <mergeCell ref="C4:C5"/>
    <mergeCell ref="D4:D5"/>
    <mergeCell ref="E4:E5"/>
    <mergeCell ref="F4:F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Se7ven</dc:creator>
  <cp:keywords/>
  <dc:description/>
  <cp:lastModifiedBy>Admin</cp:lastModifiedBy>
  <dcterms:created xsi:type="dcterms:W3CDTF">2019-03-03T13:50:17Z</dcterms:created>
  <dcterms:modified xsi:type="dcterms:W3CDTF">2019-04-05T08:32:33Z</dcterms:modified>
  <cp:category/>
  <cp:version/>
  <cp:contentType/>
  <cp:contentStatus/>
</cp:coreProperties>
</file>