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<sst xmlns="http://schemas.openxmlformats.org/spreadsheetml/2006/main" count="127" uniqueCount="31">
  <si>
    <t>TT</t>
  </si>
  <si>
    <t>BIỂU TỔNG HỢP</t>
  </si>
  <si>
    <t xml:space="preserve">Dãy </t>
  </si>
  <si>
    <t xml:space="preserve"> Diện tích (m2) </t>
  </si>
  <si>
    <t>SĐPL</t>
  </si>
  <si>
    <t>Cộng</t>
  </si>
  <si>
    <t>NO10</t>
  </si>
  <si>
    <t>NO11</t>
  </si>
  <si>
    <t>1 lô</t>
  </si>
  <si>
    <t>Lô đất</t>
  </si>
  <si>
    <t>9 lô</t>
  </si>
  <si>
    <t xml:space="preserve">Tổng </t>
  </si>
  <si>
    <t>NO6</t>
  </si>
  <si>
    <t>KDC đường Nguyễn Thế Nho</t>
  </si>
  <si>
    <t xml:space="preserve">2 Xã Ninh Sơn </t>
  </si>
  <si>
    <t>Khu dân cư Phúc Ninh</t>
  </si>
  <si>
    <t>KDC thôn Dĩnh Sơn</t>
  </si>
  <si>
    <t>4.Thị trấn Bích Động</t>
  </si>
  <si>
    <t>3. Xã Trung Sơn</t>
  </si>
  <si>
    <t>10 lô</t>
  </si>
  <si>
    <t>NO7</t>
  </si>
  <si>
    <t>39 lô</t>
  </si>
  <si>
    <t xml:space="preserve">1. Xã Việt Tiến </t>
  </si>
  <si>
    <t>1.1 KDC thôn 4</t>
  </si>
  <si>
    <t>Tờ bản đồ</t>
  </si>
  <si>
    <t>Giá khởi  điểm  (đồng/m2)</t>
  </si>
  <si>
    <t xml:space="preserve">Tiền đặt trước(đồng/lô) </t>
  </si>
  <si>
    <t>Tiền hồ sơ(đồng/lô)</t>
  </si>
  <si>
    <t>Danh sách các lô đấu giá buổi sáng 18/4/2019</t>
  </si>
  <si>
    <t>Giá khởi điểm (đồng/lô)</t>
  </si>
  <si>
    <t xml:space="preserve"> 59 lô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</si>
</sst>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_-* #,##0\ _₫_-;\-* #,##0\ _₫_-;_-* &quot;-&quot;\ _₫_-;_-@_-"/>
    <numFmt numFmtId="166" formatCode="_-* #,##0.00\ &quot;₫&quot;_-;\-* #,##0.00\ &quot;₫&quot;_-;_-* &quot;-&quot;??\ &quot;₫&quot;_-;_-@_-"/>
    <numFmt numFmtId="167" formatCode="_-* #,##0\ &quot;₫&quot;_-;\-* #,##0\ &quot;₫&quot;_-;_-* &quot;-&quot;\ &quot;₫&quot;_-;_-@_-"/>
    <numFmt numFmtId="168" formatCode="_-* #,##0.0\ _₫_-;\-* #,##0.0\ _₫_-;_-* &quot;-&quot;??\ _₫_-;_-@_-"/>
    <numFmt numFmtId="169" formatCode="_(* #,##0_);_(* \(#,##0\);_(* &quot;-&quot;??_);_(@_)"/>
    <numFmt numFmtId="170" formatCode="_(* #,##0.0_);_(* \(#,##0.0\);_(* &quot;-&quot;?_);_(@_)"/>
    <numFmt numFmtId="171" formatCode="_-* #,##0\ _₫_-;\-* #,##0\ _₫_-;_-* &quot;-&quot;??\ _₫_-;_-@_-"/>
    <numFmt numFmtId="172" formatCode="_(* #,##0_);_(* \(#,##0\);_(* &quot;-&quot;?_);_(@_)"/>
    <numFmt numFmtId="173" formatCode="_(* #,##0.0_);_(* \(#,##0.0\);_(* &quot;-&quot;??_);_(@_)"/>
  </numFmts>
  <fonts count="35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color indexed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4"/>
      <color indexed="10"/>
      <name val="Times New Roman"/>
      <family val="1"/>
    </font>
    <font>
      <sz val="10"/>
      <color indexed="10"/>
      <name val="Arial"/>
      <family val="0"/>
    </font>
    <font>
      <b/>
      <i/>
      <sz val="11"/>
      <color indexed="8"/>
      <name val="Arial"/>
      <family val="2"/>
    </font>
    <font>
      <b/>
      <i/>
      <sz val="10"/>
      <name val="Arial"/>
      <family val="0"/>
    </font>
    <font>
      <b/>
      <sz val="12"/>
      <color indexed="8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 applyFill="0" applyProtection="0">
      <alignment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22" fillId="0" borderId="0" xfId="61" applyFont="1" applyFill="1" applyAlignment="1">
      <alignment horizontal="right"/>
      <protection/>
    </xf>
    <xf numFmtId="0" fontId="1" fillId="0" borderId="0" xfId="61">
      <alignment/>
      <protection/>
    </xf>
    <xf numFmtId="0" fontId="21" fillId="0" borderId="0" xfId="61" applyFont="1" applyFill="1" applyAlignment="1">
      <alignment horizontal="right" vertical="center"/>
      <protection/>
    </xf>
    <xf numFmtId="0" fontId="23" fillId="0" borderId="10" xfId="61" applyFont="1" applyFill="1" applyBorder="1" applyAlignment="1">
      <alignment horizontal="right"/>
      <protection/>
    </xf>
    <xf numFmtId="169" fontId="21" fillId="0" borderId="10" xfId="46" applyNumberFormat="1" applyFont="1" applyFill="1" applyBorder="1" applyAlignment="1">
      <alignment horizontal="center"/>
    </xf>
    <xf numFmtId="0" fontId="22" fillId="0" borderId="10" xfId="61" applyFont="1" applyFill="1" applyBorder="1" applyAlignment="1">
      <alignment horizontal="center" vertical="center"/>
      <protection/>
    </xf>
    <xf numFmtId="169" fontId="22" fillId="0" borderId="10" xfId="46" applyNumberFormat="1" applyFont="1" applyFill="1" applyBorder="1" applyAlignment="1">
      <alignment horizontal="center"/>
    </xf>
    <xf numFmtId="0" fontId="21" fillId="0" borderId="10" xfId="61" applyFont="1" applyFill="1" applyBorder="1" applyAlignment="1">
      <alignment horizontal="center" vertical="center"/>
      <protection/>
    </xf>
    <xf numFmtId="169" fontId="22" fillId="0" borderId="10" xfId="46" applyNumberFormat="1" applyFont="1" applyFill="1" applyBorder="1" applyAlignment="1">
      <alignment horizontal="center" vertical="center"/>
    </xf>
    <xf numFmtId="169" fontId="21" fillId="0" borderId="10" xfId="46" applyNumberFormat="1" applyFont="1" applyFill="1" applyBorder="1" applyAlignment="1">
      <alignment horizontal="right" vertical="center"/>
    </xf>
    <xf numFmtId="0" fontId="21" fillId="0" borderId="10" xfId="61" applyFont="1" applyFill="1" applyBorder="1" applyAlignment="1">
      <alignment horizontal="right"/>
      <protection/>
    </xf>
    <xf numFmtId="0" fontId="25" fillId="0" borderId="10" xfId="61" applyFont="1" applyFill="1" applyBorder="1">
      <alignment/>
      <protection/>
    </xf>
    <xf numFmtId="0" fontId="25" fillId="0" borderId="10" xfId="61" applyFont="1" applyFill="1" applyBorder="1" applyAlignment="1">
      <alignment horizontal="center" vertical="center"/>
      <protection/>
    </xf>
    <xf numFmtId="0" fontId="25" fillId="0" borderId="10" xfId="61" applyFont="1" applyFill="1" applyBorder="1" applyAlignment="1">
      <alignment horizontal="center"/>
      <protection/>
    </xf>
    <xf numFmtId="0" fontId="26" fillId="0" borderId="10" xfId="61" applyFont="1" applyFill="1" applyBorder="1" applyAlignment="1">
      <alignment horizontal="center" vertical="center"/>
      <protection/>
    </xf>
    <xf numFmtId="0" fontId="26" fillId="0" borderId="10" xfId="61" applyFont="1" applyFill="1" applyBorder="1" applyAlignment="1">
      <alignment horizontal="center"/>
      <protection/>
    </xf>
    <xf numFmtId="0" fontId="24" fillId="0" borderId="10" xfId="61" applyFont="1" applyFill="1" applyBorder="1" applyAlignment="1">
      <alignment horizontal="right" vertical="center" wrapText="1"/>
      <protection/>
    </xf>
    <xf numFmtId="0" fontId="22" fillId="0" borderId="10" xfId="61" applyFont="1" applyFill="1" applyBorder="1">
      <alignment/>
      <protection/>
    </xf>
    <xf numFmtId="0" fontId="21" fillId="0" borderId="10" xfId="61" applyFont="1" applyFill="1" applyBorder="1">
      <alignment/>
      <protection/>
    </xf>
    <xf numFmtId="169" fontId="21" fillId="0" borderId="10" xfId="46" applyNumberFormat="1" applyFont="1" applyFill="1" applyBorder="1" applyAlignment="1">
      <alignment horizontal="center"/>
    </xf>
    <xf numFmtId="0" fontId="26" fillId="0" borderId="10" xfId="0" applyFont="1" applyBorder="1" applyAlignment="1">
      <alignment/>
    </xf>
    <xf numFmtId="0" fontId="21" fillId="0" borderId="10" xfId="61" applyFont="1" applyFill="1" applyBorder="1" applyAlignment="1">
      <alignment horizontal="center" vertical="center" wrapText="1"/>
      <protection/>
    </xf>
    <xf numFmtId="0" fontId="21" fillId="0" borderId="10" xfId="61" applyFont="1" applyFill="1" applyBorder="1" applyAlignment="1">
      <alignment horizontal="right" vertical="center" wrapText="1"/>
      <protection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169" fontId="28" fillId="0" borderId="10" xfId="46" applyNumberFormat="1" applyFont="1" applyFill="1" applyBorder="1" applyAlignment="1">
      <alignment horizontal="center"/>
    </xf>
    <xf numFmtId="0" fontId="28" fillId="0" borderId="10" xfId="61" applyFont="1" applyFill="1" applyBorder="1">
      <alignment/>
      <protection/>
    </xf>
    <xf numFmtId="169" fontId="28" fillId="0" borderId="10" xfId="46" applyNumberFormat="1" applyFont="1" applyFill="1" applyBorder="1" applyAlignment="1">
      <alignment horizontal="center"/>
    </xf>
    <xf numFmtId="0" fontId="29" fillId="0" borderId="0" xfId="0" applyFont="1" applyAlignment="1">
      <alignment/>
    </xf>
    <xf numFmtId="0" fontId="29" fillId="0" borderId="10" xfId="0" applyFont="1" applyBorder="1" applyAlignment="1">
      <alignment/>
    </xf>
    <xf numFmtId="0" fontId="28" fillId="0" borderId="10" xfId="61" applyFont="1" applyFill="1" applyBorder="1" applyAlignment="1">
      <alignment horizontal="center" vertical="center" wrapText="1"/>
      <protection/>
    </xf>
    <xf numFmtId="0" fontId="28" fillId="0" borderId="10" xfId="61" applyFont="1" applyFill="1" applyBorder="1" applyAlignment="1">
      <alignment horizontal="right" vertical="center" wrapText="1"/>
      <protection/>
    </xf>
    <xf numFmtId="0" fontId="23" fillId="0" borderId="10" xfId="61" applyFont="1" applyFill="1" applyBorder="1" applyAlignment="1">
      <alignment horizontal="center" vertical="center" wrapText="1"/>
      <protection/>
    </xf>
    <xf numFmtId="0" fontId="22" fillId="0" borderId="10" xfId="6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3" fillId="0" borderId="10" xfId="61" applyFont="1" applyFill="1" applyBorder="1" applyAlignment="1">
      <alignment horizontal="right" vertical="center" wrapText="1"/>
      <protection/>
    </xf>
    <xf numFmtId="0" fontId="31" fillId="0" borderId="0" xfId="0" applyFont="1" applyAlignment="1">
      <alignment/>
    </xf>
    <xf numFmtId="169" fontId="22" fillId="0" borderId="10" xfId="46" applyNumberFormat="1" applyFont="1" applyFill="1" applyBorder="1" applyAlignment="1">
      <alignment/>
    </xf>
    <xf numFmtId="169" fontId="28" fillId="0" borderId="10" xfId="46" applyNumberFormat="1" applyFont="1" applyFill="1" applyBorder="1" applyAlignment="1">
      <alignment vertical="center"/>
    </xf>
    <xf numFmtId="169" fontId="22" fillId="0" borderId="10" xfId="46" applyNumberFormat="1" applyFont="1" applyFill="1" applyBorder="1" applyAlignment="1">
      <alignment vertical="center"/>
    </xf>
    <xf numFmtId="169" fontId="22" fillId="0" borderId="11" xfId="46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/>
    </xf>
    <xf numFmtId="0" fontId="0" fillId="0" borderId="0" xfId="0" applyFont="1" applyAlignment="1">
      <alignment/>
    </xf>
    <xf numFmtId="168" fontId="21" fillId="0" borderId="10" xfId="46" applyNumberFormat="1" applyFont="1" applyFill="1" applyBorder="1" applyAlignment="1">
      <alignment horizontal="right" vertical="center" wrapText="1"/>
    </xf>
    <xf numFmtId="168" fontId="21" fillId="0" borderId="12" xfId="46" applyNumberFormat="1" applyFont="1" applyFill="1" applyBorder="1" applyAlignment="1">
      <alignment horizontal="right" vertical="center" wrapText="1"/>
    </xf>
    <xf numFmtId="168" fontId="23" fillId="0" borderId="10" xfId="46" applyNumberFormat="1" applyFont="1" applyFill="1" applyBorder="1" applyAlignment="1">
      <alignment horizontal="right" vertical="center" wrapText="1"/>
    </xf>
    <xf numFmtId="168" fontId="23" fillId="0" borderId="12" xfId="46" applyNumberFormat="1" applyFont="1" applyFill="1" applyBorder="1" applyAlignment="1">
      <alignment horizontal="right" vertical="center" wrapText="1"/>
    </xf>
    <xf numFmtId="168" fontId="21" fillId="0" borderId="10" xfId="46" applyNumberFormat="1" applyFont="1" applyFill="1" applyBorder="1" applyAlignment="1">
      <alignment horizontal="right"/>
    </xf>
    <xf numFmtId="168" fontId="21" fillId="0" borderId="12" xfId="46" applyNumberFormat="1" applyFont="1" applyFill="1" applyBorder="1" applyAlignment="1">
      <alignment horizontal="right"/>
    </xf>
    <xf numFmtId="168" fontId="24" fillId="0" borderId="10" xfId="46" applyNumberFormat="1" applyFont="1" applyFill="1" applyBorder="1" applyAlignment="1">
      <alignment horizontal="right" vertical="center" wrapText="1"/>
    </xf>
    <xf numFmtId="168" fontId="24" fillId="0" borderId="12" xfId="46" applyNumberFormat="1" applyFont="1" applyFill="1" applyBorder="1" applyAlignment="1">
      <alignment horizontal="right" vertical="center" wrapText="1"/>
    </xf>
    <xf numFmtId="168" fontId="22" fillId="0" borderId="10" xfId="46" applyNumberFormat="1" applyFont="1" applyFill="1" applyBorder="1" applyAlignment="1">
      <alignment horizontal="right"/>
    </xf>
    <xf numFmtId="168" fontId="25" fillId="0" borderId="10" xfId="46" applyNumberFormat="1" applyFont="1" applyFill="1" applyBorder="1" applyAlignment="1">
      <alignment horizontal="right"/>
    </xf>
    <xf numFmtId="168" fontId="26" fillId="0" borderId="10" xfId="46" applyNumberFormat="1" applyFont="1" applyFill="1" applyBorder="1" applyAlignment="1">
      <alignment horizontal="right"/>
    </xf>
    <xf numFmtId="168" fontId="21" fillId="0" borderId="10" xfId="46" applyNumberFormat="1" applyFont="1" applyFill="1" applyBorder="1" applyAlignment="1">
      <alignment horizontal="right" vertical="center"/>
    </xf>
    <xf numFmtId="0" fontId="28" fillId="0" borderId="10" xfId="0" applyFont="1" applyBorder="1" applyAlignment="1">
      <alignment horizontal="right"/>
    </xf>
    <xf numFmtId="168" fontId="28" fillId="0" borderId="10" xfId="46" applyNumberFormat="1" applyFont="1" applyFill="1" applyBorder="1" applyAlignment="1">
      <alignment horizontal="right"/>
    </xf>
    <xf numFmtId="168" fontId="21" fillId="0" borderId="10" xfId="46" applyNumberFormat="1" applyFont="1" applyFill="1" applyBorder="1" applyAlignment="1">
      <alignment horizontal="right"/>
    </xf>
    <xf numFmtId="170" fontId="26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71" fontId="22" fillId="0" borderId="10" xfId="46" applyNumberFormat="1" applyFont="1" applyFill="1" applyBorder="1" applyAlignment="1">
      <alignment horizontal="right"/>
    </xf>
    <xf numFmtId="171" fontId="22" fillId="0" borderId="12" xfId="46" applyNumberFormat="1" applyFont="1" applyFill="1" applyBorder="1" applyAlignment="1">
      <alignment horizontal="right"/>
    </xf>
    <xf numFmtId="171" fontId="21" fillId="0" borderId="10" xfId="46" applyNumberFormat="1" applyFont="1" applyFill="1" applyBorder="1" applyAlignment="1">
      <alignment horizontal="right"/>
    </xf>
    <xf numFmtId="171" fontId="21" fillId="0" borderId="12" xfId="46" applyNumberFormat="1" applyFont="1" applyFill="1" applyBorder="1" applyAlignment="1">
      <alignment horizontal="right" vertical="center" wrapText="1"/>
    </xf>
    <xf numFmtId="171" fontId="26" fillId="0" borderId="10" xfId="46" applyNumberFormat="1" applyFont="1" applyFill="1" applyBorder="1" applyAlignment="1">
      <alignment horizontal="right"/>
    </xf>
    <xf numFmtId="171" fontId="21" fillId="0" borderId="10" xfId="46" applyNumberFormat="1" applyFont="1" applyFill="1" applyBorder="1" applyAlignment="1">
      <alignment horizontal="right"/>
    </xf>
    <xf numFmtId="169" fontId="22" fillId="0" borderId="10" xfId="44" applyNumberFormat="1" applyFont="1" applyFill="1" applyBorder="1" applyAlignment="1">
      <alignment horizontal="right" vertical="center"/>
    </xf>
    <xf numFmtId="169" fontId="28" fillId="0" borderId="10" xfId="44" applyNumberFormat="1" applyFont="1" applyFill="1" applyBorder="1" applyAlignment="1">
      <alignment horizontal="right"/>
    </xf>
    <xf numFmtId="173" fontId="22" fillId="0" borderId="10" xfId="44" applyNumberFormat="1" applyFont="1" applyFill="1" applyBorder="1" applyAlignment="1">
      <alignment horizontal="right"/>
    </xf>
    <xf numFmtId="169" fontId="28" fillId="0" borderId="10" xfId="44" applyNumberFormat="1" applyFont="1" applyFill="1" applyBorder="1" applyAlignment="1">
      <alignment horizontal="right"/>
    </xf>
    <xf numFmtId="169" fontId="22" fillId="0" borderId="10" xfId="44" applyNumberFormat="1" applyFont="1" applyFill="1" applyBorder="1" applyAlignment="1">
      <alignment horizontal="right"/>
    </xf>
    <xf numFmtId="171" fontId="28" fillId="0" borderId="10" xfId="46" applyNumberFormat="1" applyFont="1" applyFill="1" applyBorder="1" applyAlignment="1">
      <alignment horizontal="right"/>
    </xf>
    <xf numFmtId="171" fontId="22" fillId="0" borderId="10" xfId="46" applyNumberFormat="1" applyFont="1" applyFill="1" applyBorder="1" applyAlignment="1">
      <alignment horizontal="right" vertical="center"/>
    </xf>
    <xf numFmtId="173" fontId="28" fillId="0" borderId="10" xfId="44" applyNumberFormat="1" applyFont="1" applyBorder="1" applyAlignment="1">
      <alignment horizontal="right"/>
    </xf>
    <xf numFmtId="169" fontId="28" fillId="0" borderId="10" xfId="44" applyNumberFormat="1" applyFont="1" applyBorder="1" applyAlignment="1">
      <alignment horizontal="right"/>
    </xf>
    <xf numFmtId="171" fontId="25" fillId="0" borderId="10" xfId="46" applyNumberFormat="1" applyFont="1" applyFill="1" applyBorder="1" applyAlignment="1">
      <alignment horizontal="right"/>
    </xf>
    <xf numFmtId="173" fontId="28" fillId="0" borderId="10" xfId="44" applyNumberFormat="1" applyFont="1" applyFill="1" applyBorder="1" applyAlignment="1">
      <alignment horizontal="right" vertical="center" wrapText="1"/>
    </xf>
    <xf numFmtId="173" fontId="21" fillId="0" borderId="10" xfId="44" applyNumberFormat="1" applyFont="1" applyFill="1" applyBorder="1" applyAlignment="1">
      <alignment horizontal="right"/>
    </xf>
    <xf numFmtId="168" fontId="22" fillId="0" borderId="10" xfId="46" applyNumberFormat="1" applyFont="1" applyFill="1" applyBorder="1" applyAlignment="1">
      <alignment vertical="center"/>
    </xf>
    <xf numFmtId="0" fontId="1" fillId="0" borderId="10" xfId="61" applyBorder="1">
      <alignment/>
      <protection/>
    </xf>
    <xf numFmtId="0" fontId="30" fillId="0" borderId="10" xfId="61" applyFont="1" applyBorder="1">
      <alignment/>
      <protection/>
    </xf>
    <xf numFmtId="0" fontId="21" fillId="0" borderId="10" xfId="61" applyFont="1" applyFill="1" applyBorder="1">
      <alignment/>
      <protection/>
    </xf>
    <xf numFmtId="169" fontId="28" fillId="0" borderId="10" xfId="44" applyNumberFormat="1" applyFont="1" applyBorder="1" applyAlignment="1">
      <alignment/>
    </xf>
    <xf numFmtId="0" fontId="33" fillId="0" borderId="0" xfId="0" applyFont="1" applyAlignment="1">
      <alignment/>
    </xf>
    <xf numFmtId="169" fontId="22" fillId="0" borderId="10" xfId="44" applyNumberFormat="1" applyFont="1" applyBorder="1" applyAlignment="1">
      <alignment/>
    </xf>
    <xf numFmtId="169" fontId="28" fillId="0" borderId="12" xfId="44" applyNumberFormat="1" applyFont="1" applyFill="1" applyBorder="1" applyAlignment="1">
      <alignment horizontal="right" vertical="center" wrapText="1"/>
    </xf>
    <xf numFmtId="169" fontId="28" fillId="0" borderId="10" xfId="44" applyNumberFormat="1" applyFont="1" applyFill="1" applyBorder="1" applyAlignment="1">
      <alignment horizontal="right" vertical="center" wrapText="1"/>
    </xf>
    <xf numFmtId="169" fontId="21" fillId="0" borderId="10" xfId="44" applyNumberFormat="1" applyFont="1" applyFill="1" applyBorder="1" applyAlignment="1">
      <alignment horizontal="right" vertical="center"/>
    </xf>
    <xf numFmtId="169" fontId="21" fillId="0" borderId="10" xfId="44" applyNumberFormat="1" applyFont="1" applyFill="1" applyBorder="1" applyAlignment="1">
      <alignment horizontal="right"/>
    </xf>
    <xf numFmtId="169" fontId="23" fillId="0" borderId="10" xfId="44" applyNumberFormat="1" applyFont="1" applyFill="1" applyBorder="1" applyAlignment="1">
      <alignment horizontal="right"/>
    </xf>
    <xf numFmtId="169" fontId="26" fillId="0" borderId="10" xfId="44" applyNumberFormat="1" applyFont="1" applyFill="1" applyBorder="1" applyAlignment="1">
      <alignment horizontal="right" vertical="center"/>
    </xf>
    <xf numFmtId="169" fontId="21" fillId="0" borderId="10" xfId="44" applyNumberFormat="1" applyFont="1" applyFill="1" applyBorder="1" applyAlignment="1">
      <alignment horizontal="right" vertical="center" wrapText="1"/>
    </xf>
    <xf numFmtId="0" fontId="25" fillId="0" borderId="10" xfId="61" applyFont="1" applyBorder="1" applyAlignment="1">
      <alignment horizontal="center" vertical="center" wrapText="1"/>
      <protection/>
    </xf>
    <xf numFmtId="0" fontId="25" fillId="0" borderId="13" xfId="61" applyFont="1" applyFill="1" applyBorder="1" applyAlignment="1">
      <alignment horizontal="center" vertical="center" wrapText="1"/>
      <protection/>
    </xf>
    <xf numFmtId="0" fontId="26" fillId="0" borderId="10" xfId="61" applyFont="1" applyBorder="1" applyAlignment="1">
      <alignment horizontal="center" vertical="center" wrapText="1"/>
      <protection/>
    </xf>
    <xf numFmtId="169" fontId="25" fillId="0" borderId="10" xfId="46" applyNumberFormat="1" applyFont="1" applyBorder="1" applyAlignment="1">
      <alignment/>
    </xf>
    <xf numFmtId="169" fontId="26" fillId="0" borderId="10" xfId="46" applyNumberFormat="1" applyFont="1" applyBorder="1" applyAlignment="1">
      <alignment/>
    </xf>
    <xf numFmtId="169" fontId="28" fillId="0" borderId="10" xfId="46" applyNumberFormat="1" applyFont="1" applyFill="1" applyBorder="1" applyAlignment="1">
      <alignment vertical="center"/>
    </xf>
    <xf numFmtId="169" fontId="25" fillId="0" borderId="10" xfId="46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/>
    </xf>
    <xf numFmtId="169" fontId="25" fillId="0" borderId="10" xfId="46" applyNumberFormat="1" applyFont="1" applyFill="1" applyBorder="1" applyAlignment="1">
      <alignment horizontal="center"/>
    </xf>
    <xf numFmtId="169" fontId="25" fillId="0" borderId="10" xfId="44" applyNumberFormat="1" applyFont="1" applyFill="1" applyBorder="1" applyAlignment="1">
      <alignment horizontal="right"/>
    </xf>
    <xf numFmtId="169" fontId="25" fillId="0" borderId="10" xfId="44" applyNumberFormat="1" applyFont="1" applyFill="1" applyBorder="1" applyAlignment="1">
      <alignment horizontal="right"/>
    </xf>
    <xf numFmtId="169" fontId="25" fillId="0" borderId="10" xfId="44" applyNumberFormat="1" applyFont="1" applyBorder="1" applyAlignment="1">
      <alignment/>
    </xf>
    <xf numFmtId="0" fontId="25" fillId="0" borderId="0" xfId="0" applyFont="1" applyAlignment="1">
      <alignment/>
    </xf>
    <xf numFmtId="0" fontId="0" fillId="0" borderId="0" xfId="0" applyFont="1" applyFill="1" applyAlignment="1">
      <alignment/>
    </xf>
    <xf numFmtId="0" fontId="21" fillId="0" borderId="12" xfId="61" applyFont="1" applyBorder="1" applyAlignment="1">
      <alignment horizontal="center" vertical="center" wrapText="1"/>
      <protection/>
    </xf>
    <xf numFmtId="0" fontId="21" fillId="0" borderId="14" xfId="61" applyFont="1" applyBorder="1" applyAlignment="1">
      <alignment horizontal="center" vertical="center" wrapText="1"/>
      <protection/>
    </xf>
    <xf numFmtId="0" fontId="21" fillId="0" borderId="15" xfId="61" applyFont="1" applyBorder="1" applyAlignment="1">
      <alignment horizontal="center" vertical="center" wrapText="1"/>
      <protection/>
    </xf>
    <xf numFmtId="0" fontId="23" fillId="0" borderId="12" xfId="61" applyFont="1" applyBorder="1" applyAlignment="1">
      <alignment horizontal="center" vertical="center" wrapText="1"/>
      <protection/>
    </xf>
    <xf numFmtId="0" fontId="23" fillId="0" borderId="14" xfId="61" applyFont="1" applyBorder="1" applyAlignment="1">
      <alignment horizontal="center" vertical="center" wrapText="1"/>
      <protection/>
    </xf>
    <xf numFmtId="0" fontId="23" fillId="0" borderId="15" xfId="61" applyFont="1" applyBorder="1" applyAlignment="1">
      <alignment horizontal="center" vertical="center" wrapText="1"/>
      <protection/>
    </xf>
    <xf numFmtId="169" fontId="21" fillId="0" borderId="10" xfId="46" applyNumberFormat="1" applyFont="1" applyFill="1" applyBorder="1" applyAlignment="1">
      <alignment horizontal="left" vertical="center"/>
    </xf>
    <xf numFmtId="0" fontId="23" fillId="0" borderId="10" xfId="61" applyFont="1" applyFill="1" applyBorder="1" applyAlignment="1">
      <alignment horizontal="center" vertical="center" wrapText="1"/>
      <protection/>
    </xf>
    <xf numFmtId="0" fontId="32" fillId="0" borderId="16" xfId="61" applyFont="1" applyBorder="1" applyAlignment="1">
      <alignment horizontal="center" wrapText="1"/>
      <protection/>
    </xf>
    <xf numFmtId="0" fontId="32" fillId="0" borderId="11" xfId="61" applyFont="1" applyBorder="1" applyAlignment="1">
      <alignment horizontal="center" wrapText="1"/>
      <protection/>
    </xf>
    <xf numFmtId="0" fontId="23" fillId="0" borderId="10" xfId="61" applyFont="1" applyBorder="1" applyAlignment="1">
      <alignment horizontal="left" vertical="center" wrapText="1"/>
      <protection/>
    </xf>
    <xf numFmtId="0" fontId="21" fillId="0" borderId="10" xfId="61" applyFont="1" applyFill="1" applyBorder="1" applyAlignment="1">
      <alignment horizontal="left" vertical="center"/>
      <protection/>
    </xf>
    <xf numFmtId="0" fontId="32" fillId="0" borderId="16" xfId="61" applyFont="1" applyFill="1" applyBorder="1" applyAlignment="1">
      <alignment horizontal="center" vertical="center" wrapText="1"/>
      <protection/>
    </xf>
    <xf numFmtId="0" fontId="32" fillId="0" borderId="11" xfId="61" applyFont="1" applyFill="1" applyBorder="1" applyAlignment="1">
      <alignment horizontal="center" vertical="center" wrapText="1"/>
      <protection/>
    </xf>
    <xf numFmtId="168" fontId="32" fillId="0" borderId="10" xfId="46" applyNumberFormat="1" applyFont="1" applyFill="1" applyBorder="1" applyAlignment="1">
      <alignment horizontal="center" vertical="center" wrapText="1"/>
    </xf>
    <xf numFmtId="0" fontId="23" fillId="0" borderId="10" xfId="61" applyFont="1" applyFill="1" applyBorder="1" applyAlignment="1">
      <alignment horizontal="left" vertical="center"/>
      <protection/>
    </xf>
    <xf numFmtId="0" fontId="21" fillId="0" borderId="0" xfId="61" applyFont="1" applyAlignment="1">
      <alignment horizontal="center" vertical="center"/>
      <protection/>
    </xf>
    <xf numFmtId="0" fontId="21" fillId="0" borderId="0" xfId="61" applyFont="1" applyFill="1" applyAlignment="1">
      <alignment horizontal="center" vertical="center" wrapText="1"/>
      <protection/>
    </xf>
    <xf numFmtId="0" fontId="34" fillId="0" borderId="10" xfId="61" applyFont="1" applyBorder="1" applyAlignment="1">
      <alignment horizontal="center" vertical="center" wrapText="1"/>
      <protection/>
    </xf>
    <xf numFmtId="0" fontId="32" fillId="0" borderId="10" xfId="61" applyFont="1" applyFill="1" applyBorder="1" applyAlignment="1">
      <alignment horizontal="center" vertical="center" wrapText="1"/>
      <protection/>
    </xf>
    <xf numFmtId="0" fontId="32" fillId="0" borderId="10" xfId="61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Bình thường 4" xfId="41"/>
    <cellStyle name="Calculation" xfId="42"/>
    <cellStyle name="Check Cell" xfId="43"/>
    <cellStyle name="Comma" xfId="44"/>
    <cellStyle name="Comma [0]" xfId="45"/>
    <cellStyle name="Comma_Sheet1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PageLayoutView="0" workbookViewId="0" topLeftCell="A61">
      <selection activeCell="G47" sqref="G47"/>
    </sheetView>
  </sheetViews>
  <sheetFormatPr defaultColWidth="9.140625" defaultRowHeight="12.75"/>
  <cols>
    <col min="1" max="1" width="8.28125" style="36" customWidth="1"/>
    <col min="2" max="2" width="8.00390625" style="44" customWidth="1"/>
    <col min="3" max="3" width="7.421875" style="0" customWidth="1"/>
    <col min="4" max="4" width="10.8515625" style="0" customWidth="1"/>
    <col min="5" max="5" width="13.8515625" style="61" customWidth="1"/>
    <col min="6" max="6" width="17.7109375" style="61" customWidth="1"/>
    <col min="7" max="7" width="23.00390625" style="61" customWidth="1"/>
    <col min="8" max="8" width="16.7109375" style="0" customWidth="1"/>
    <col min="9" max="9" width="16.28125" style="0" customWidth="1"/>
  </cols>
  <sheetData>
    <row r="1" spans="1:9" ht="18.75">
      <c r="A1" s="124" t="s">
        <v>1</v>
      </c>
      <c r="B1" s="124"/>
      <c r="C1" s="124"/>
      <c r="D1" s="124"/>
      <c r="E1" s="124"/>
      <c r="F1" s="124"/>
      <c r="G1" s="124"/>
      <c r="H1" s="1"/>
      <c r="I1" s="2"/>
    </row>
    <row r="2" spans="1:9" ht="18.75">
      <c r="A2" s="125" t="s">
        <v>28</v>
      </c>
      <c r="B2" s="125"/>
      <c r="C2" s="125"/>
      <c r="D2" s="125"/>
      <c r="E2" s="125"/>
      <c r="F2" s="125"/>
      <c r="G2" s="125"/>
      <c r="H2" s="3"/>
      <c r="I2" s="2"/>
    </row>
    <row r="3" spans="1:9" s="85" customFormat="1" ht="14.25" customHeight="1">
      <c r="A3" s="126" t="s">
        <v>0</v>
      </c>
      <c r="B3" s="127" t="s">
        <v>2</v>
      </c>
      <c r="C3" s="128" t="s">
        <v>9</v>
      </c>
      <c r="D3" s="128" t="s">
        <v>24</v>
      </c>
      <c r="E3" s="122" t="s">
        <v>3</v>
      </c>
      <c r="F3" s="122" t="s">
        <v>25</v>
      </c>
      <c r="G3" s="122" t="s">
        <v>29</v>
      </c>
      <c r="H3" s="120" t="s">
        <v>26</v>
      </c>
      <c r="I3" s="116" t="s">
        <v>27</v>
      </c>
    </row>
    <row r="4" spans="1:9" s="85" customFormat="1" ht="23.25" customHeight="1">
      <c r="A4" s="126"/>
      <c r="B4" s="127"/>
      <c r="C4" s="128"/>
      <c r="D4" s="128"/>
      <c r="E4" s="122"/>
      <c r="F4" s="122"/>
      <c r="G4" s="122"/>
      <c r="H4" s="121"/>
      <c r="I4" s="117"/>
    </row>
    <row r="5" spans="1:9" ht="30.75" customHeight="1">
      <c r="A5" s="108" t="s">
        <v>22</v>
      </c>
      <c r="B5" s="109"/>
      <c r="C5" s="110"/>
      <c r="D5" s="22"/>
      <c r="E5" s="45"/>
      <c r="F5" s="45"/>
      <c r="G5" s="46"/>
      <c r="H5" s="23"/>
      <c r="I5" s="81"/>
    </row>
    <row r="6" spans="1:9" s="38" customFormat="1" ht="30" customHeight="1">
      <c r="A6" s="111" t="s">
        <v>23</v>
      </c>
      <c r="B6" s="112"/>
      <c r="C6" s="113"/>
      <c r="D6" s="34"/>
      <c r="E6" s="47"/>
      <c r="F6" s="47"/>
      <c r="G6" s="48"/>
      <c r="H6" s="37"/>
      <c r="I6" s="82"/>
    </row>
    <row r="7" spans="1:9" s="30" customFormat="1" ht="23.25" customHeight="1">
      <c r="A7" s="94">
        <v>1</v>
      </c>
      <c r="B7" s="31"/>
      <c r="C7" s="32">
        <v>1</v>
      </c>
      <c r="D7" s="29" t="s">
        <v>4</v>
      </c>
      <c r="E7" s="33">
        <v>124.6</v>
      </c>
      <c r="F7" s="88">
        <v>4000000</v>
      </c>
      <c r="G7" s="87">
        <f>E7*F7</f>
        <v>498400000</v>
      </c>
      <c r="H7" s="88">
        <v>80000000</v>
      </c>
      <c r="I7" s="84">
        <v>200000</v>
      </c>
    </row>
    <row r="8" spans="1:9" s="30" customFormat="1" ht="23.25" customHeight="1">
      <c r="A8" s="94">
        <v>2</v>
      </c>
      <c r="B8" s="32"/>
      <c r="C8" s="32">
        <v>2</v>
      </c>
      <c r="D8" s="29" t="s">
        <v>4</v>
      </c>
      <c r="E8" s="78">
        <v>100</v>
      </c>
      <c r="F8" s="88">
        <v>4000000</v>
      </c>
      <c r="G8" s="87">
        <f aca="true" t="shared" si="0" ref="G8:G16">E8*F8</f>
        <v>400000000</v>
      </c>
      <c r="H8" s="88">
        <v>80000000</v>
      </c>
      <c r="I8" s="84">
        <v>200000</v>
      </c>
    </row>
    <row r="9" spans="1:9" s="30" customFormat="1" ht="23.25" customHeight="1">
      <c r="A9" s="94">
        <v>3</v>
      </c>
      <c r="B9" s="32"/>
      <c r="C9" s="32">
        <v>3</v>
      </c>
      <c r="D9" s="29" t="s">
        <v>4</v>
      </c>
      <c r="E9" s="78">
        <v>100</v>
      </c>
      <c r="F9" s="88">
        <v>4000000</v>
      </c>
      <c r="G9" s="87">
        <f t="shared" si="0"/>
        <v>400000000</v>
      </c>
      <c r="H9" s="88">
        <v>80000000</v>
      </c>
      <c r="I9" s="84">
        <v>200000</v>
      </c>
    </row>
    <row r="10" spans="1:9" s="30" customFormat="1" ht="23.25" customHeight="1">
      <c r="A10" s="94">
        <v>4</v>
      </c>
      <c r="B10" s="32"/>
      <c r="C10" s="32">
        <v>4</v>
      </c>
      <c r="D10" s="29" t="s">
        <v>4</v>
      </c>
      <c r="E10" s="78">
        <v>100</v>
      </c>
      <c r="F10" s="88">
        <v>4000000</v>
      </c>
      <c r="G10" s="87">
        <f t="shared" si="0"/>
        <v>400000000</v>
      </c>
      <c r="H10" s="88">
        <v>80000000</v>
      </c>
      <c r="I10" s="84">
        <v>200000</v>
      </c>
    </row>
    <row r="11" spans="1:9" s="30" customFormat="1" ht="23.25" customHeight="1">
      <c r="A11" s="94">
        <v>5</v>
      </c>
      <c r="B11" s="32"/>
      <c r="C11" s="32">
        <v>5</v>
      </c>
      <c r="D11" s="29" t="s">
        <v>4</v>
      </c>
      <c r="E11" s="78">
        <v>100</v>
      </c>
      <c r="F11" s="88">
        <v>4000000</v>
      </c>
      <c r="G11" s="87">
        <f t="shared" si="0"/>
        <v>400000000</v>
      </c>
      <c r="H11" s="88">
        <v>80000000</v>
      </c>
      <c r="I11" s="84">
        <v>200000</v>
      </c>
    </row>
    <row r="12" spans="1:9" s="30" customFormat="1" ht="23.25" customHeight="1">
      <c r="A12" s="94">
        <v>6</v>
      </c>
      <c r="B12" s="32"/>
      <c r="C12" s="32">
        <v>6</v>
      </c>
      <c r="D12" s="29" t="s">
        <v>4</v>
      </c>
      <c r="E12" s="78">
        <v>100</v>
      </c>
      <c r="F12" s="88">
        <v>4000000</v>
      </c>
      <c r="G12" s="87">
        <f t="shared" si="0"/>
        <v>400000000</v>
      </c>
      <c r="H12" s="88">
        <v>80000000</v>
      </c>
      <c r="I12" s="84">
        <v>200000</v>
      </c>
    </row>
    <row r="13" spans="1:9" s="30" customFormat="1" ht="23.25" customHeight="1">
      <c r="A13" s="94">
        <v>7</v>
      </c>
      <c r="B13" s="32"/>
      <c r="C13" s="32">
        <v>7</v>
      </c>
      <c r="D13" s="29" t="s">
        <v>4</v>
      </c>
      <c r="E13" s="78">
        <v>100</v>
      </c>
      <c r="F13" s="88">
        <v>4000000</v>
      </c>
      <c r="G13" s="87">
        <f t="shared" si="0"/>
        <v>400000000</v>
      </c>
      <c r="H13" s="88">
        <v>80000000</v>
      </c>
      <c r="I13" s="84">
        <v>200000</v>
      </c>
    </row>
    <row r="14" spans="1:9" s="30" customFormat="1" ht="23.25" customHeight="1">
      <c r="A14" s="94">
        <v>8</v>
      </c>
      <c r="B14" s="32"/>
      <c r="C14" s="32">
        <v>8</v>
      </c>
      <c r="D14" s="29" t="s">
        <v>4</v>
      </c>
      <c r="E14" s="78">
        <v>100</v>
      </c>
      <c r="F14" s="88">
        <v>4000000</v>
      </c>
      <c r="G14" s="87">
        <f t="shared" si="0"/>
        <v>400000000</v>
      </c>
      <c r="H14" s="88">
        <v>80000000</v>
      </c>
      <c r="I14" s="84">
        <v>200000</v>
      </c>
    </row>
    <row r="15" spans="1:9" s="30" customFormat="1" ht="23.25" customHeight="1">
      <c r="A15" s="94">
        <v>9</v>
      </c>
      <c r="B15" s="32"/>
      <c r="C15" s="32">
        <v>9</v>
      </c>
      <c r="D15" s="29" t="s">
        <v>4</v>
      </c>
      <c r="E15" s="78">
        <v>100</v>
      </c>
      <c r="F15" s="88">
        <v>4000000</v>
      </c>
      <c r="G15" s="87">
        <f t="shared" si="0"/>
        <v>400000000</v>
      </c>
      <c r="H15" s="88">
        <v>80000000</v>
      </c>
      <c r="I15" s="84">
        <v>200000</v>
      </c>
    </row>
    <row r="16" spans="1:9" s="30" customFormat="1" ht="23.25" customHeight="1">
      <c r="A16" s="95">
        <v>10</v>
      </c>
      <c r="B16" s="32"/>
      <c r="C16" s="32">
        <v>10</v>
      </c>
      <c r="D16" s="29" t="s">
        <v>4</v>
      </c>
      <c r="E16" s="33">
        <v>120.6</v>
      </c>
      <c r="F16" s="88">
        <v>4000000</v>
      </c>
      <c r="G16" s="87">
        <f t="shared" si="0"/>
        <v>482400000</v>
      </c>
      <c r="H16" s="88">
        <v>80000000</v>
      </c>
      <c r="I16" s="84">
        <v>200000</v>
      </c>
    </row>
    <row r="17" spans="1:9" ht="23.25" customHeight="1">
      <c r="A17" s="96"/>
      <c r="B17" s="35" t="s">
        <v>5</v>
      </c>
      <c r="C17" s="22" t="s">
        <v>19</v>
      </c>
      <c r="D17" s="22"/>
      <c r="E17" s="45">
        <f>SUM(E7:E16)</f>
        <v>1045.2</v>
      </c>
      <c r="F17" s="93"/>
      <c r="G17" s="65">
        <f>SUM(G7:G16)</f>
        <v>4180800000</v>
      </c>
      <c r="H17" s="23"/>
      <c r="I17" s="81"/>
    </row>
    <row r="18" spans="1:9" ht="18.75">
      <c r="A18" s="114" t="s">
        <v>14</v>
      </c>
      <c r="B18" s="114"/>
      <c r="C18" s="114"/>
      <c r="D18" s="114"/>
      <c r="E18" s="49"/>
      <c r="F18" s="49"/>
      <c r="G18" s="50"/>
      <c r="H18" s="11"/>
      <c r="I18" s="81"/>
    </row>
    <row r="19" spans="1:9" ht="19.5">
      <c r="A19" s="118" t="s">
        <v>15</v>
      </c>
      <c r="B19" s="118"/>
      <c r="C19" s="118"/>
      <c r="D19" s="118"/>
      <c r="E19" s="51"/>
      <c r="F19" s="47"/>
      <c r="G19" s="52"/>
      <c r="H19" s="4"/>
      <c r="I19" s="81"/>
    </row>
    <row r="20" spans="1:9" ht="18.75">
      <c r="A20" s="97">
        <v>11</v>
      </c>
      <c r="B20" s="39"/>
      <c r="C20" s="6">
        <v>2</v>
      </c>
      <c r="D20" s="7" t="s">
        <v>4</v>
      </c>
      <c r="E20" s="70">
        <v>120</v>
      </c>
      <c r="F20" s="62">
        <v>7000000</v>
      </c>
      <c r="G20" s="63">
        <v>840000000</v>
      </c>
      <c r="H20" s="68">
        <v>160000000</v>
      </c>
      <c r="I20" s="86">
        <v>500000</v>
      </c>
    </row>
    <row r="21" spans="1:9" ht="18.75">
      <c r="A21" s="97">
        <v>12</v>
      </c>
      <c r="B21" s="39"/>
      <c r="C21" s="6">
        <v>4</v>
      </c>
      <c r="D21" s="7" t="s">
        <v>4</v>
      </c>
      <c r="E21" s="70">
        <v>120</v>
      </c>
      <c r="F21" s="62">
        <v>7000000</v>
      </c>
      <c r="G21" s="63">
        <v>840000000</v>
      </c>
      <c r="H21" s="68">
        <v>160000000</v>
      </c>
      <c r="I21" s="86">
        <v>500000</v>
      </c>
    </row>
    <row r="22" spans="1:9" ht="18.75">
      <c r="A22" s="97">
        <v>13</v>
      </c>
      <c r="B22" s="39"/>
      <c r="C22" s="6">
        <v>5</v>
      </c>
      <c r="D22" s="7" t="s">
        <v>4</v>
      </c>
      <c r="E22" s="70">
        <v>120</v>
      </c>
      <c r="F22" s="62">
        <v>7000000</v>
      </c>
      <c r="G22" s="62">
        <v>840000000</v>
      </c>
      <c r="H22" s="68">
        <v>160000000</v>
      </c>
      <c r="I22" s="86">
        <v>500000</v>
      </c>
    </row>
    <row r="23" spans="1:9" ht="18.75">
      <c r="A23" s="97">
        <v>14</v>
      </c>
      <c r="B23" s="39"/>
      <c r="C23" s="6">
        <v>6</v>
      </c>
      <c r="D23" s="7" t="s">
        <v>4</v>
      </c>
      <c r="E23" s="70">
        <v>120</v>
      </c>
      <c r="F23" s="62">
        <v>7000000</v>
      </c>
      <c r="G23" s="62">
        <v>840000000</v>
      </c>
      <c r="H23" s="68">
        <v>160000000</v>
      </c>
      <c r="I23" s="86">
        <v>500000</v>
      </c>
    </row>
    <row r="24" spans="1:9" ht="18.75">
      <c r="A24" s="97">
        <v>15</v>
      </c>
      <c r="B24" s="39"/>
      <c r="C24" s="6">
        <v>7</v>
      </c>
      <c r="D24" s="7" t="s">
        <v>4</v>
      </c>
      <c r="E24" s="70">
        <v>120</v>
      </c>
      <c r="F24" s="62">
        <v>7000000</v>
      </c>
      <c r="G24" s="62">
        <v>840000000</v>
      </c>
      <c r="H24" s="68">
        <v>160000000</v>
      </c>
      <c r="I24" s="86">
        <v>500000</v>
      </c>
    </row>
    <row r="25" spans="1:9" ht="18.75">
      <c r="A25" s="97">
        <v>16</v>
      </c>
      <c r="B25" s="39"/>
      <c r="C25" s="6">
        <v>10</v>
      </c>
      <c r="D25" s="7" t="s">
        <v>4</v>
      </c>
      <c r="E25" s="70">
        <v>120</v>
      </c>
      <c r="F25" s="62">
        <v>7000000</v>
      </c>
      <c r="G25" s="62">
        <v>840000000</v>
      </c>
      <c r="H25" s="68">
        <v>160000000</v>
      </c>
      <c r="I25" s="86">
        <v>500000</v>
      </c>
    </row>
    <row r="26" spans="1:9" ht="18.75">
      <c r="A26" s="97">
        <v>17</v>
      </c>
      <c r="B26" s="39"/>
      <c r="C26" s="6">
        <v>11</v>
      </c>
      <c r="D26" s="7" t="s">
        <v>4</v>
      </c>
      <c r="E26" s="70">
        <v>120</v>
      </c>
      <c r="F26" s="62">
        <v>7000000</v>
      </c>
      <c r="G26" s="62">
        <v>840000000</v>
      </c>
      <c r="H26" s="68">
        <v>160000000</v>
      </c>
      <c r="I26" s="86">
        <v>500000</v>
      </c>
    </row>
    <row r="27" spans="1:9" ht="18.75">
      <c r="A27" s="97">
        <v>18</v>
      </c>
      <c r="B27" s="39"/>
      <c r="C27" s="6">
        <v>33</v>
      </c>
      <c r="D27" s="7" t="s">
        <v>4</v>
      </c>
      <c r="E27" s="70">
        <v>120</v>
      </c>
      <c r="F27" s="62">
        <v>7000000</v>
      </c>
      <c r="G27" s="62">
        <v>840000000</v>
      </c>
      <c r="H27" s="68">
        <v>160000000</v>
      </c>
      <c r="I27" s="86">
        <v>500000</v>
      </c>
    </row>
    <row r="28" spans="1:9" ht="18.75">
      <c r="A28" s="97">
        <v>19</v>
      </c>
      <c r="B28" s="39"/>
      <c r="C28" s="6">
        <v>34</v>
      </c>
      <c r="D28" s="7" t="s">
        <v>4</v>
      </c>
      <c r="E28" s="70">
        <v>120</v>
      </c>
      <c r="F28" s="62">
        <v>7000000</v>
      </c>
      <c r="G28" s="62">
        <v>840000000</v>
      </c>
      <c r="H28" s="68">
        <v>160000000</v>
      </c>
      <c r="I28" s="86">
        <v>500000</v>
      </c>
    </row>
    <row r="29" spans="1:9" ht="18.75">
      <c r="A29" s="98" t="s">
        <v>5</v>
      </c>
      <c r="B29" s="39"/>
      <c r="C29" s="8" t="s">
        <v>10</v>
      </c>
      <c r="D29" s="5"/>
      <c r="E29" s="79">
        <f>SUM(E20:E28)</f>
        <v>1080</v>
      </c>
      <c r="F29" s="64"/>
      <c r="G29" s="64">
        <f>SUM(G20:G28)</f>
        <v>7560000000</v>
      </c>
      <c r="H29" s="89"/>
      <c r="I29" s="81"/>
    </row>
    <row r="30" spans="1:9" ht="18.75">
      <c r="A30" s="119" t="s">
        <v>18</v>
      </c>
      <c r="B30" s="119"/>
      <c r="C30" s="119"/>
      <c r="D30" s="119"/>
      <c r="E30" s="119"/>
      <c r="F30" s="119"/>
      <c r="G30" s="119"/>
      <c r="H30" s="90"/>
      <c r="I30" s="81"/>
    </row>
    <row r="31" spans="1:9" ht="19.5">
      <c r="A31" s="123" t="s">
        <v>16</v>
      </c>
      <c r="B31" s="123"/>
      <c r="C31" s="123"/>
      <c r="D31" s="123"/>
      <c r="E31" s="123"/>
      <c r="F31" s="123"/>
      <c r="G31" s="123"/>
      <c r="H31" s="91"/>
      <c r="I31" s="81"/>
    </row>
    <row r="32" spans="1:9" ht="18.75">
      <c r="A32" s="12">
        <v>20</v>
      </c>
      <c r="B32" s="12"/>
      <c r="C32" s="13">
        <v>4</v>
      </c>
      <c r="D32" s="14" t="s">
        <v>4</v>
      </c>
      <c r="E32" s="54">
        <v>138.1</v>
      </c>
      <c r="F32" s="77">
        <v>3000000</v>
      </c>
      <c r="G32" s="77">
        <v>414300000</v>
      </c>
      <c r="H32" s="92"/>
      <c r="I32" s="83"/>
    </row>
    <row r="33" spans="1:9" ht="18.75">
      <c r="A33" s="15" t="s">
        <v>5</v>
      </c>
      <c r="B33" s="13"/>
      <c r="C33" s="15" t="s">
        <v>8</v>
      </c>
      <c r="D33" s="16"/>
      <c r="E33" s="55">
        <v>138.1</v>
      </c>
      <c r="F33" s="55"/>
      <c r="G33" s="66">
        <v>414300000</v>
      </c>
      <c r="H33" s="92">
        <v>80000000</v>
      </c>
      <c r="I33" s="86">
        <v>200000</v>
      </c>
    </row>
    <row r="34" spans="1:9" ht="18.75">
      <c r="A34" s="114" t="s">
        <v>17</v>
      </c>
      <c r="B34" s="114"/>
      <c r="C34" s="114"/>
      <c r="D34" s="114"/>
      <c r="E34" s="56"/>
      <c r="F34" s="56"/>
      <c r="G34" s="56"/>
      <c r="H34" s="10"/>
      <c r="I34" s="18"/>
    </row>
    <row r="35" spans="1:9" ht="19.5">
      <c r="A35" s="115" t="s">
        <v>13</v>
      </c>
      <c r="B35" s="115"/>
      <c r="C35" s="115"/>
      <c r="D35" s="115"/>
      <c r="E35" s="51">
        <v>0</v>
      </c>
      <c r="F35" s="51"/>
      <c r="G35" s="51">
        <v>0</v>
      </c>
      <c r="H35" s="17"/>
      <c r="I35" s="18"/>
    </row>
    <row r="36" spans="1:9" s="25" customFormat="1" ht="18.75">
      <c r="A36" s="97">
        <v>21</v>
      </c>
      <c r="B36" s="40" t="s">
        <v>12</v>
      </c>
      <c r="C36" s="26">
        <v>17</v>
      </c>
      <c r="D36" s="27" t="s">
        <v>4</v>
      </c>
      <c r="E36" s="75">
        <v>160</v>
      </c>
      <c r="F36" s="76">
        <v>15000000</v>
      </c>
      <c r="G36" s="69">
        <f>E36*F36</f>
        <v>2400000000</v>
      </c>
      <c r="H36" s="69">
        <v>400000000</v>
      </c>
      <c r="I36" s="86">
        <v>500000</v>
      </c>
    </row>
    <row r="37" spans="1:9" s="25" customFormat="1" ht="18.75">
      <c r="A37" s="97">
        <v>22</v>
      </c>
      <c r="B37" s="40" t="s">
        <v>12</v>
      </c>
      <c r="C37" s="26">
        <v>18</v>
      </c>
      <c r="D37" s="27" t="s">
        <v>4</v>
      </c>
      <c r="E37" s="75">
        <v>100</v>
      </c>
      <c r="F37" s="76">
        <v>10000000</v>
      </c>
      <c r="G37" s="69">
        <f aca="true" t="shared" si="1" ref="G37:G56">E37*F37</f>
        <v>1000000000</v>
      </c>
      <c r="H37" s="69">
        <v>200000000</v>
      </c>
      <c r="I37" s="86">
        <v>500000</v>
      </c>
    </row>
    <row r="38" spans="1:9" s="25" customFormat="1" ht="18.75">
      <c r="A38" s="97">
        <v>23</v>
      </c>
      <c r="B38" s="40" t="s">
        <v>12</v>
      </c>
      <c r="C38" s="26">
        <v>19</v>
      </c>
      <c r="D38" s="27" t="s">
        <v>4</v>
      </c>
      <c r="E38" s="75">
        <v>100</v>
      </c>
      <c r="F38" s="76">
        <v>10000000</v>
      </c>
      <c r="G38" s="69">
        <f t="shared" si="1"/>
        <v>1000000000</v>
      </c>
      <c r="H38" s="69">
        <v>200000000</v>
      </c>
      <c r="I38" s="86">
        <v>500000</v>
      </c>
    </row>
    <row r="39" spans="1:9" s="25" customFormat="1" ht="18.75">
      <c r="A39" s="97">
        <v>24</v>
      </c>
      <c r="B39" s="40" t="s">
        <v>12</v>
      </c>
      <c r="C39" s="26">
        <v>20</v>
      </c>
      <c r="D39" s="27" t="s">
        <v>4</v>
      </c>
      <c r="E39" s="75">
        <v>100</v>
      </c>
      <c r="F39" s="76">
        <v>10000000</v>
      </c>
      <c r="G39" s="69">
        <f t="shared" si="1"/>
        <v>1000000000</v>
      </c>
      <c r="H39" s="69">
        <v>200000000</v>
      </c>
      <c r="I39" s="86">
        <v>500000</v>
      </c>
    </row>
    <row r="40" spans="1:9" s="25" customFormat="1" ht="18.75">
      <c r="A40" s="97">
        <v>25</v>
      </c>
      <c r="B40" s="40" t="s">
        <v>12</v>
      </c>
      <c r="C40" s="26">
        <v>21</v>
      </c>
      <c r="D40" s="27" t="s">
        <v>4</v>
      </c>
      <c r="E40" s="75">
        <v>100</v>
      </c>
      <c r="F40" s="76">
        <v>10000000</v>
      </c>
      <c r="G40" s="69">
        <f t="shared" si="1"/>
        <v>1000000000</v>
      </c>
      <c r="H40" s="69">
        <v>200000000</v>
      </c>
      <c r="I40" s="86">
        <v>500000</v>
      </c>
    </row>
    <row r="41" spans="1:9" s="25" customFormat="1" ht="18.75">
      <c r="A41" s="97">
        <v>26</v>
      </c>
      <c r="B41" s="40" t="s">
        <v>12</v>
      </c>
      <c r="C41" s="26">
        <v>22</v>
      </c>
      <c r="D41" s="27" t="s">
        <v>4</v>
      </c>
      <c r="E41" s="75">
        <v>100</v>
      </c>
      <c r="F41" s="76">
        <v>10000000</v>
      </c>
      <c r="G41" s="69">
        <f t="shared" si="1"/>
        <v>1000000000</v>
      </c>
      <c r="H41" s="69">
        <v>200000000</v>
      </c>
      <c r="I41" s="86">
        <v>500000</v>
      </c>
    </row>
    <row r="42" spans="1:9" s="25" customFormat="1" ht="18.75">
      <c r="A42" s="97">
        <v>27</v>
      </c>
      <c r="B42" s="40" t="s">
        <v>12</v>
      </c>
      <c r="C42" s="26">
        <v>23</v>
      </c>
      <c r="D42" s="27" t="s">
        <v>4</v>
      </c>
      <c r="E42" s="75">
        <v>100</v>
      </c>
      <c r="F42" s="76">
        <v>10000000</v>
      </c>
      <c r="G42" s="69">
        <f t="shared" si="1"/>
        <v>1000000000</v>
      </c>
      <c r="H42" s="69">
        <v>200000000</v>
      </c>
      <c r="I42" s="86">
        <v>500000</v>
      </c>
    </row>
    <row r="43" spans="1:9" s="25" customFormat="1" ht="18.75">
      <c r="A43" s="97">
        <v>28</v>
      </c>
      <c r="B43" s="40" t="s">
        <v>12</v>
      </c>
      <c r="C43" s="26">
        <v>24</v>
      </c>
      <c r="D43" s="27" t="s">
        <v>4</v>
      </c>
      <c r="E43" s="75">
        <v>100</v>
      </c>
      <c r="F43" s="76">
        <v>10000000</v>
      </c>
      <c r="G43" s="69">
        <f t="shared" si="1"/>
        <v>1000000000</v>
      </c>
      <c r="H43" s="69">
        <v>200000000</v>
      </c>
      <c r="I43" s="86">
        <v>500000</v>
      </c>
    </row>
    <row r="44" spans="1:9" s="25" customFormat="1" ht="18.75">
      <c r="A44" s="97">
        <v>29</v>
      </c>
      <c r="B44" s="40" t="s">
        <v>12</v>
      </c>
      <c r="C44" s="26">
        <v>25</v>
      </c>
      <c r="D44" s="27" t="s">
        <v>4</v>
      </c>
      <c r="E44" s="75">
        <v>100</v>
      </c>
      <c r="F44" s="76">
        <v>10000000</v>
      </c>
      <c r="G44" s="69">
        <f t="shared" si="1"/>
        <v>1000000000</v>
      </c>
      <c r="H44" s="69">
        <v>200000000</v>
      </c>
      <c r="I44" s="86">
        <v>500000</v>
      </c>
    </row>
    <row r="45" spans="1:9" s="25" customFormat="1" ht="18.75">
      <c r="A45" s="97">
        <v>30</v>
      </c>
      <c r="B45" s="40" t="s">
        <v>12</v>
      </c>
      <c r="C45" s="26">
        <v>26</v>
      </c>
      <c r="D45" s="27" t="s">
        <v>4</v>
      </c>
      <c r="E45" s="75">
        <v>100</v>
      </c>
      <c r="F45" s="76">
        <v>10000000</v>
      </c>
      <c r="G45" s="69">
        <f t="shared" si="1"/>
        <v>1000000000</v>
      </c>
      <c r="H45" s="69">
        <v>200000000</v>
      </c>
      <c r="I45" s="86">
        <v>500000</v>
      </c>
    </row>
    <row r="46" spans="1:9" s="25" customFormat="1" ht="18.75">
      <c r="A46" s="97">
        <v>31</v>
      </c>
      <c r="B46" s="40" t="s">
        <v>12</v>
      </c>
      <c r="C46" s="26">
        <v>27</v>
      </c>
      <c r="D46" s="27" t="s">
        <v>4</v>
      </c>
      <c r="E46" s="75">
        <v>100</v>
      </c>
      <c r="F46" s="76">
        <v>10000000</v>
      </c>
      <c r="G46" s="69">
        <f t="shared" si="1"/>
        <v>1000000000</v>
      </c>
      <c r="H46" s="69">
        <v>200000000</v>
      </c>
      <c r="I46" s="86">
        <v>500000</v>
      </c>
    </row>
    <row r="47" spans="1:9" s="25" customFormat="1" ht="18.75">
      <c r="A47" s="97">
        <v>32</v>
      </c>
      <c r="B47" s="40" t="s">
        <v>12</v>
      </c>
      <c r="C47" s="26">
        <v>28</v>
      </c>
      <c r="D47" s="27" t="s">
        <v>4</v>
      </c>
      <c r="E47" s="57">
        <v>135.7</v>
      </c>
      <c r="F47" s="76">
        <v>10000000</v>
      </c>
      <c r="G47" s="69">
        <f t="shared" si="1"/>
        <v>1357000000</v>
      </c>
      <c r="H47" s="69">
        <v>200000000</v>
      </c>
      <c r="I47" s="86">
        <v>500000</v>
      </c>
    </row>
    <row r="48" spans="1:9" s="106" customFormat="1" ht="18.75">
      <c r="A48" s="97">
        <v>33</v>
      </c>
      <c r="B48" s="100" t="s">
        <v>20</v>
      </c>
      <c r="C48" s="101">
        <v>8</v>
      </c>
      <c r="D48" s="102" t="s">
        <v>4</v>
      </c>
      <c r="E48" s="54">
        <v>122</v>
      </c>
      <c r="F48" s="77">
        <v>10000000</v>
      </c>
      <c r="G48" s="103">
        <f>E48*F48</f>
        <v>1220000000</v>
      </c>
      <c r="H48" s="104">
        <v>200000000</v>
      </c>
      <c r="I48" s="105">
        <v>500000</v>
      </c>
    </row>
    <row r="49" spans="1:10" s="44" customFormat="1" ht="18.75">
      <c r="A49" s="97">
        <v>34</v>
      </c>
      <c r="B49" s="100" t="s">
        <v>20</v>
      </c>
      <c r="C49" s="12">
        <v>23</v>
      </c>
      <c r="D49" s="102" t="s">
        <v>4</v>
      </c>
      <c r="E49" s="54">
        <v>122</v>
      </c>
      <c r="F49" s="77">
        <v>10000000</v>
      </c>
      <c r="G49" s="103">
        <f t="shared" si="1"/>
        <v>1220000000</v>
      </c>
      <c r="H49" s="104">
        <v>200000000</v>
      </c>
      <c r="I49" s="105">
        <v>500000</v>
      </c>
      <c r="J49" s="107"/>
    </row>
    <row r="50" spans="1:9" s="44" customFormat="1" ht="18.75">
      <c r="A50" s="97">
        <v>35</v>
      </c>
      <c r="B50" s="100" t="s">
        <v>20</v>
      </c>
      <c r="C50" s="12">
        <v>24</v>
      </c>
      <c r="D50" s="102" t="s">
        <v>4</v>
      </c>
      <c r="E50" s="54">
        <v>122</v>
      </c>
      <c r="F50" s="77">
        <v>10000000</v>
      </c>
      <c r="G50" s="103">
        <f t="shared" si="1"/>
        <v>1220000000</v>
      </c>
      <c r="H50" s="104">
        <v>200000000</v>
      </c>
      <c r="I50" s="105">
        <v>500000</v>
      </c>
    </row>
    <row r="51" spans="1:9" s="44" customFormat="1" ht="18.75">
      <c r="A51" s="97">
        <v>36</v>
      </c>
      <c r="B51" s="100" t="s">
        <v>20</v>
      </c>
      <c r="C51" s="12">
        <v>25</v>
      </c>
      <c r="D51" s="102" t="s">
        <v>4</v>
      </c>
      <c r="E51" s="54">
        <v>122</v>
      </c>
      <c r="F51" s="77">
        <v>10000000</v>
      </c>
      <c r="G51" s="103">
        <f t="shared" si="1"/>
        <v>1220000000</v>
      </c>
      <c r="H51" s="104">
        <v>200000000</v>
      </c>
      <c r="I51" s="105">
        <v>500000</v>
      </c>
    </row>
    <row r="52" spans="1:9" ht="18.75">
      <c r="A52" s="97">
        <v>37</v>
      </c>
      <c r="B52" s="41" t="s">
        <v>20</v>
      </c>
      <c r="C52" s="18">
        <v>26</v>
      </c>
      <c r="D52" s="7" t="s">
        <v>4</v>
      </c>
      <c r="E52" s="53">
        <v>122</v>
      </c>
      <c r="F52" s="62">
        <v>10000000</v>
      </c>
      <c r="G52" s="72">
        <f t="shared" si="1"/>
        <v>1220000000</v>
      </c>
      <c r="H52" s="69">
        <v>200000000</v>
      </c>
      <c r="I52" s="86">
        <v>500000</v>
      </c>
    </row>
    <row r="53" spans="1:9" ht="18.75">
      <c r="A53" s="97">
        <v>38</v>
      </c>
      <c r="B53" s="41" t="s">
        <v>20</v>
      </c>
      <c r="C53" s="18">
        <v>27</v>
      </c>
      <c r="D53" s="7" t="s">
        <v>4</v>
      </c>
      <c r="E53" s="53">
        <v>122</v>
      </c>
      <c r="F53" s="62">
        <v>10000000</v>
      </c>
      <c r="G53" s="72">
        <f t="shared" si="1"/>
        <v>1220000000</v>
      </c>
      <c r="H53" s="69">
        <v>200000000</v>
      </c>
      <c r="I53" s="86">
        <v>500000</v>
      </c>
    </row>
    <row r="54" spans="1:9" s="30" customFormat="1" ht="18.75">
      <c r="A54" s="97">
        <v>39</v>
      </c>
      <c r="B54" s="99" t="s">
        <v>20</v>
      </c>
      <c r="C54" s="28">
        <v>28</v>
      </c>
      <c r="D54" s="29" t="s">
        <v>4</v>
      </c>
      <c r="E54" s="58">
        <v>122</v>
      </c>
      <c r="F54" s="73">
        <v>10000000</v>
      </c>
      <c r="G54" s="71">
        <f t="shared" si="1"/>
        <v>1220000000</v>
      </c>
      <c r="H54" s="69">
        <v>200000000</v>
      </c>
      <c r="I54" s="86">
        <v>500000</v>
      </c>
    </row>
    <row r="55" spans="1:9" s="30" customFormat="1" ht="18.75">
      <c r="A55" s="97">
        <v>40</v>
      </c>
      <c r="B55" s="99" t="s">
        <v>20</v>
      </c>
      <c r="C55" s="28">
        <v>29</v>
      </c>
      <c r="D55" s="29" t="s">
        <v>4</v>
      </c>
      <c r="E55" s="58">
        <v>122</v>
      </c>
      <c r="F55" s="73">
        <v>10000000</v>
      </c>
      <c r="G55" s="71">
        <f t="shared" si="1"/>
        <v>1220000000</v>
      </c>
      <c r="H55" s="69">
        <v>200000000</v>
      </c>
      <c r="I55" s="86">
        <v>500000</v>
      </c>
    </row>
    <row r="56" spans="1:9" s="30" customFormat="1" ht="18.75">
      <c r="A56" s="97">
        <v>41</v>
      </c>
      <c r="B56" s="99" t="s">
        <v>20</v>
      </c>
      <c r="C56" s="28">
        <v>30</v>
      </c>
      <c r="D56" s="29" t="s">
        <v>4</v>
      </c>
      <c r="E56" s="58">
        <v>136.7</v>
      </c>
      <c r="F56" s="73">
        <v>10000000</v>
      </c>
      <c r="G56" s="71">
        <f t="shared" si="1"/>
        <v>1367000000</v>
      </c>
      <c r="H56" s="69">
        <v>200000000</v>
      </c>
      <c r="I56" s="86">
        <v>500000</v>
      </c>
    </row>
    <row r="57" spans="1:9" ht="18.75">
      <c r="A57" s="97">
        <v>42</v>
      </c>
      <c r="B57" s="41" t="s">
        <v>6</v>
      </c>
      <c r="C57" s="9">
        <v>49</v>
      </c>
      <c r="D57" s="7" t="s">
        <v>4</v>
      </c>
      <c r="E57" s="80">
        <v>81</v>
      </c>
      <c r="F57" s="74">
        <v>10000000</v>
      </c>
      <c r="G57" s="68">
        <v>810000000</v>
      </c>
      <c r="H57" s="68">
        <v>160000000</v>
      </c>
      <c r="I57" s="86">
        <v>500000</v>
      </c>
    </row>
    <row r="58" spans="1:9" ht="18.75">
      <c r="A58" s="97">
        <v>43</v>
      </c>
      <c r="B58" s="41" t="s">
        <v>6</v>
      </c>
      <c r="C58" s="9">
        <v>50</v>
      </c>
      <c r="D58" s="7" t="s">
        <v>4</v>
      </c>
      <c r="E58" s="80">
        <v>81</v>
      </c>
      <c r="F58" s="74">
        <v>10000000</v>
      </c>
      <c r="G58" s="68">
        <v>810000000</v>
      </c>
      <c r="H58" s="68">
        <v>160000000</v>
      </c>
      <c r="I58" s="86">
        <v>500000</v>
      </c>
    </row>
    <row r="59" spans="1:9" ht="18.75">
      <c r="A59" s="97">
        <v>44</v>
      </c>
      <c r="B59" s="41" t="s">
        <v>6</v>
      </c>
      <c r="C59" s="9">
        <v>57</v>
      </c>
      <c r="D59" s="7" t="s">
        <v>4</v>
      </c>
      <c r="E59" s="80">
        <v>81</v>
      </c>
      <c r="F59" s="74">
        <v>10000000</v>
      </c>
      <c r="G59" s="68">
        <v>810000000</v>
      </c>
      <c r="H59" s="68">
        <v>160000000</v>
      </c>
      <c r="I59" s="86">
        <v>500000</v>
      </c>
    </row>
    <row r="60" spans="1:9" ht="18.75">
      <c r="A60" s="97">
        <v>45</v>
      </c>
      <c r="B60" s="41" t="s">
        <v>6</v>
      </c>
      <c r="C60" s="9">
        <v>59</v>
      </c>
      <c r="D60" s="7" t="s">
        <v>4</v>
      </c>
      <c r="E60" s="80">
        <v>81</v>
      </c>
      <c r="F60" s="74">
        <v>10000000</v>
      </c>
      <c r="G60" s="68">
        <v>810000000</v>
      </c>
      <c r="H60" s="68">
        <v>160000000</v>
      </c>
      <c r="I60" s="86">
        <v>500000</v>
      </c>
    </row>
    <row r="61" spans="1:9" ht="18.75">
      <c r="A61" s="97">
        <v>46</v>
      </c>
      <c r="B61" s="41" t="s">
        <v>6</v>
      </c>
      <c r="C61" s="9">
        <v>60</v>
      </c>
      <c r="D61" s="7" t="s">
        <v>4</v>
      </c>
      <c r="E61" s="80">
        <v>81</v>
      </c>
      <c r="F61" s="74">
        <v>10000000</v>
      </c>
      <c r="G61" s="68">
        <v>810000000</v>
      </c>
      <c r="H61" s="68">
        <v>160000000</v>
      </c>
      <c r="I61" s="86">
        <v>500000</v>
      </c>
    </row>
    <row r="62" spans="1:9" ht="18.75">
      <c r="A62" s="97">
        <v>47</v>
      </c>
      <c r="B62" s="41" t="s">
        <v>7</v>
      </c>
      <c r="C62" s="9">
        <v>12</v>
      </c>
      <c r="D62" s="7" t="s">
        <v>4</v>
      </c>
      <c r="E62" s="80">
        <v>81</v>
      </c>
      <c r="F62" s="74">
        <v>10000000</v>
      </c>
      <c r="G62" s="68">
        <v>810000000</v>
      </c>
      <c r="H62" s="68">
        <v>160000000</v>
      </c>
      <c r="I62" s="86">
        <v>500000</v>
      </c>
    </row>
    <row r="63" spans="1:9" ht="18.75">
      <c r="A63" s="97">
        <v>48</v>
      </c>
      <c r="B63" s="41" t="s">
        <v>7</v>
      </c>
      <c r="C63" s="9">
        <v>13</v>
      </c>
      <c r="D63" s="7" t="s">
        <v>4</v>
      </c>
      <c r="E63" s="80">
        <v>81</v>
      </c>
      <c r="F63" s="74">
        <v>10000000</v>
      </c>
      <c r="G63" s="68">
        <v>810000000</v>
      </c>
      <c r="H63" s="68">
        <v>160000000</v>
      </c>
      <c r="I63" s="86">
        <v>500000</v>
      </c>
    </row>
    <row r="64" spans="1:9" ht="18.75">
      <c r="A64" s="97">
        <v>49</v>
      </c>
      <c r="B64" s="41" t="s">
        <v>7</v>
      </c>
      <c r="C64" s="9">
        <v>14</v>
      </c>
      <c r="D64" s="7" t="s">
        <v>4</v>
      </c>
      <c r="E64" s="80">
        <v>81</v>
      </c>
      <c r="F64" s="74">
        <v>10000000</v>
      </c>
      <c r="G64" s="68">
        <v>810000000</v>
      </c>
      <c r="H64" s="68">
        <v>160000000</v>
      </c>
      <c r="I64" s="86">
        <v>500000</v>
      </c>
    </row>
    <row r="65" spans="1:9" ht="18.75">
      <c r="A65" s="97">
        <v>50</v>
      </c>
      <c r="B65" s="41" t="s">
        <v>7</v>
      </c>
      <c r="C65" s="9">
        <v>15</v>
      </c>
      <c r="D65" s="7" t="s">
        <v>4</v>
      </c>
      <c r="E65" s="80">
        <v>81</v>
      </c>
      <c r="F65" s="74">
        <v>10000000</v>
      </c>
      <c r="G65" s="68">
        <v>810000000</v>
      </c>
      <c r="H65" s="68">
        <v>160000000</v>
      </c>
      <c r="I65" s="86">
        <v>500000</v>
      </c>
    </row>
    <row r="66" spans="1:9" ht="18.75">
      <c r="A66" s="97">
        <v>51</v>
      </c>
      <c r="B66" s="41" t="s">
        <v>7</v>
      </c>
      <c r="C66" s="9">
        <v>16</v>
      </c>
      <c r="D66" s="7" t="s">
        <v>4</v>
      </c>
      <c r="E66" s="80">
        <v>81</v>
      </c>
      <c r="F66" s="74">
        <v>10000000</v>
      </c>
      <c r="G66" s="68">
        <v>810000000</v>
      </c>
      <c r="H66" s="68">
        <v>160000000</v>
      </c>
      <c r="I66" s="86">
        <v>500000</v>
      </c>
    </row>
    <row r="67" spans="1:9" ht="18.75">
      <c r="A67" s="97">
        <v>52</v>
      </c>
      <c r="B67" s="41" t="s">
        <v>7</v>
      </c>
      <c r="C67" s="9">
        <v>17</v>
      </c>
      <c r="D67" s="7" t="s">
        <v>4</v>
      </c>
      <c r="E67" s="80">
        <v>81</v>
      </c>
      <c r="F67" s="74">
        <v>10000000</v>
      </c>
      <c r="G67" s="68">
        <v>810000000</v>
      </c>
      <c r="H67" s="68">
        <v>160000000</v>
      </c>
      <c r="I67" s="86">
        <v>500000</v>
      </c>
    </row>
    <row r="68" spans="1:9" ht="18.75">
      <c r="A68" s="97">
        <v>53</v>
      </c>
      <c r="B68" s="41" t="s">
        <v>7</v>
      </c>
      <c r="C68" s="9">
        <v>18</v>
      </c>
      <c r="D68" s="7" t="s">
        <v>4</v>
      </c>
      <c r="E68" s="80">
        <v>81</v>
      </c>
      <c r="F68" s="74">
        <v>10000000</v>
      </c>
      <c r="G68" s="68">
        <v>810000000</v>
      </c>
      <c r="H68" s="68">
        <v>160000000</v>
      </c>
      <c r="I68" s="86">
        <v>500000</v>
      </c>
    </row>
    <row r="69" spans="1:9" ht="18.75">
      <c r="A69" s="97">
        <v>54</v>
      </c>
      <c r="B69" s="41" t="s">
        <v>7</v>
      </c>
      <c r="C69" s="9">
        <v>19</v>
      </c>
      <c r="D69" s="7" t="s">
        <v>4</v>
      </c>
      <c r="E69" s="80">
        <v>81</v>
      </c>
      <c r="F69" s="74">
        <v>10000000</v>
      </c>
      <c r="G69" s="68">
        <v>810000000</v>
      </c>
      <c r="H69" s="68">
        <v>160000000</v>
      </c>
      <c r="I69" s="86">
        <v>500000</v>
      </c>
    </row>
    <row r="70" spans="1:9" ht="18.75">
      <c r="A70" s="97">
        <v>55</v>
      </c>
      <c r="B70" s="41" t="s">
        <v>7</v>
      </c>
      <c r="C70" s="9">
        <v>21</v>
      </c>
      <c r="D70" s="7" t="s">
        <v>4</v>
      </c>
      <c r="E70" s="80">
        <v>81</v>
      </c>
      <c r="F70" s="74">
        <v>10000000</v>
      </c>
      <c r="G70" s="68">
        <v>810000000</v>
      </c>
      <c r="H70" s="68">
        <v>160000000</v>
      </c>
      <c r="I70" s="86">
        <v>500000</v>
      </c>
    </row>
    <row r="71" spans="1:9" ht="18.75">
      <c r="A71" s="97">
        <v>56</v>
      </c>
      <c r="B71" s="41" t="s">
        <v>7</v>
      </c>
      <c r="C71" s="9">
        <v>25</v>
      </c>
      <c r="D71" s="7" t="s">
        <v>4</v>
      </c>
      <c r="E71" s="80">
        <v>81</v>
      </c>
      <c r="F71" s="74">
        <v>10000000</v>
      </c>
      <c r="G71" s="68">
        <v>810000000</v>
      </c>
      <c r="H71" s="68">
        <v>160000000</v>
      </c>
      <c r="I71" s="86">
        <v>500000</v>
      </c>
    </row>
    <row r="72" spans="1:9" ht="18.75">
      <c r="A72" s="97">
        <v>57</v>
      </c>
      <c r="B72" s="41" t="s">
        <v>7</v>
      </c>
      <c r="C72" s="9">
        <v>26</v>
      </c>
      <c r="D72" s="7" t="s">
        <v>4</v>
      </c>
      <c r="E72" s="80">
        <v>81</v>
      </c>
      <c r="F72" s="74">
        <v>10000000</v>
      </c>
      <c r="G72" s="68">
        <v>810000000</v>
      </c>
      <c r="H72" s="68">
        <v>160000000</v>
      </c>
      <c r="I72" s="86">
        <v>500000</v>
      </c>
    </row>
    <row r="73" spans="1:9" ht="18.75">
      <c r="A73" s="97">
        <v>58</v>
      </c>
      <c r="B73" s="41" t="s">
        <v>7</v>
      </c>
      <c r="C73" s="9">
        <v>27</v>
      </c>
      <c r="D73" s="7" t="s">
        <v>4</v>
      </c>
      <c r="E73" s="80">
        <v>81</v>
      </c>
      <c r="F73" s="74">
        <v>10000000</v>
      </c>
      <c r="G73" s="68">
        <v>810000000</v>
      </c>
      <c r="H73" s="68">
        <v>160000000</v>
      </c>
      <c r="I73" s="86">
        <v>500000</v>
      </c>
    </row>
    <row r="74" spans="1:9" ht="18.75">
      <c r="A74" s="97">
        <v>59</v>
      </c>
      <c r="B74" s="41" t="s">
        <v>7</v>
      </c>
      <c r="C74" s="9">
        <v>28</v>
      </c>
      <c r="D74" s="7" t="s">
        <v>4</v>
      </c>
      <c r="E74" s="80">
        <v>81</v>
      </c>
      <c r="F74" s="74">
        <v>10000000</v>
      </c>
      <c r="G74" s="68">
        <v>810000000</v>
      </c>
      <c r="H74" s="68">
        <v>160000000</v>
      </c>
      <c r="I74" s="86">
        <v>500000</v>
      </c>
    </row>
    <row r="75" spans="1:9" ht="18.75">
      <c r="A75" s="97"/>
      <c r="B75" s="42" t="s">
        <v>5</v>
      </c>
      <c r="C75" s="19" t="s">
        <v>21</v>
      </c>
      <c r="D75" s="20"/>
      <c r="E75" s="59">
        <f>SUM(E36:E74)</f>
        <v>3866.3999999999996</v>
      </c>
      <c r="F75" s="59"/>
      <c r="G75" s="67">
        <f>SUM(G36:G74)</f>
        <v>39464000000</v>
      </c>
      <c r="H75" s="11"/>
      <c r="I75" s="83"/>
    </row>
    <row r="76" spans="1:9" s="24" customFormat="1" ht="18.75">
      <c r="A76" s="21"/>
      <c r="B76" s="43" t="s">
        <v>11</v>
      </c>
      <c r="C76" s="21" t="s">
        <v>30</v>
      </c>
      <c r="D76" s="21"/>
      <c r="E76" s="60">
        <f>E75+E33+E29+E17</f>
        <v>6129.7</v>
      </c>
      <c r="F76" s="60">
        <f>F75+F33+F29+F17</f>
        <v>0</v>
      </c>
      <c r="G76" s="60">
        <f>G75+G33+G29+G17</f>
        <v>51619100000</v>
      </c>
      <c r="H76" s="21"/>
      <c r="I76" s="21"/>
    </row>
  </sheetData>
  <sheetProtection/>
  <mergeCells count="19">
    <mergeCell ref="A1:G1"/>
    <mergeCell ref="A2:G2"/>
    <mergeCell ref="A3:A4"/>
    <mergeCell ref="B3:B4"/>
    <mergeCell ref="C3:C4"/>
    <mergeCell ref="D3:D4"/>
    <mergeCell ref="G3:G4"/>
    <mergeCell ref="I3:I4"/>
    <mergeCell ref="A19:D19"/>
    <mergeCell ref="A30:G30"/>
    <mergeCell ref="H3:H4"/>
    <mergeCell ref="A18:D18"/>
    <mergeCell ref="E3:E4"/>
    <mergeCell ref="F3:F4"/>
    <mergeCell ref="A5:C5"/>
    <mergeCell ref="A6:C6"/>
    <mergeCell ref="A34:D34"/>
    <mergeCell ref="A35:D35"/>
    <mergeCell ref="A31:G31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Se7ven</dc:creator>
  <cp:keywords/>
  <dc:description/>
  <cp:lastModifiedBy>Admin</cp:lastModifiedBy>
  <cp:lastPrinted>2019-04-01T07:23:49Z</cp:lastPrinted>
  <dcterms:created xsi:type="dcterms:W3CDTF">2019-03-03T13:50:17Z</dcterms:created>
  <dcterms:modified xsi:type="dcterms:W3CDTF">2019-04-04T01:55:05Z</dcterms:modified>
  <cp:category/>
  <cp:version/>
  <cp:contentType/>
  <cp:contentStatus/>
</cp:coreProperties>
</file>